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chael.hockridge\Documents\"/>
    </mc:Choice>
  </mc:AlternateContent>
  <bookViews>
    <workbookView xWindow="14390" yWindow="-20" windowWidth="14430" windowHeight="12840" activeTab="1"/>
  </bookViews>
  <sheets>
    <sheet name="CE Travel (RE)" sheetId="5" r:id="rId1"/>
    <sheet name="CE Hospitality provided (RE)" sheetId="6" r:id="rId2"/>
    <sheet name="CE Gifts and hosp recvd (RE)" sheetId="7" r:id="rId3"/>
    <sheet name="CE Other (RE)" sheetId="8" r:id="rId4"/>
    <sheet name="Kaihautu Travel" sheetId="1" r:id="rId5"/>
    <sheet name="Kaihautu Hospitality provided" sheetId="2" r:id="rId6"/>
    <sheet name="Kaihautu Gifts and hosp recvd" sheetId="4" r:id="rId7"/>
    <sheet name="Kaihautu Other" sheetId="3" r:id="rId8"/>
    <sheet name="CE Travel (GM)" sheetId="9" r:id="rId9"/>
    <sheet name="CE Hospitality provided (GM)" sheetId="10" r:id="rId10"/>
    <sheet name="CE Gifts and hosp recvd (GM)" sheetId="11" r:id="rId11"/>
    <sheet name="CE Other (GM)" sheetId="12" r:id="rId12"/>
  </sheets>
  <definedNames>
    <definedName name="_xlnm._FilterDatabase" localSheetId="0" hidden="1">'CE Travel (RE)'!$A$5:$E$45</definedName>
    <definedName name="_xlnm.Print_Area" localSheetId="9">'CE Hospitality provided (GM)'!$A$1:$E$30</definedName>
    <definedName name="_xlnm.Print_Area" localSheetId="1">'CE Hospitality provided (RE)'!$A$1:$E$66</definedName>
    <definedName name="_xlnm.Print_Area" localSheetId="5">'Kaihautu Hospitality provided'!$A$1:$E$142</definedName>
  </definedNames>
  <calcPr calcId="152511"/>
</workbook>
</file>

<file path=xl/calcChain.xml><?xml version="1.0" encoding="utf-8"?>
<calcChain xmlns="http://schemas.openxmlformats.org/spreadsheetml/2006/main">
  <c r="D24" i="7" l="1"/>
  <c r="B161" i="5"/>
  <c r="B7" i="12"/>
  <c r="B17" i="12" s="1"/>
  <c r="D10" i="11"/>
  <c r="D22" i="11" s="1"/>
  <c r="B17" i="10"/>
  <c r="B7" i="10"/>
  <c r="B22" i="10" s="1"/>
  <c r="B26" i="9"/>
  <c r="B18" i="9"/>
  <c r="B13" i="9"/>
  <c r="B7" i="9"/>
  <c r="B31" i="9" l="1"/>
  <c r="B11" i="3"/>
  <c r="B20" i="3" s="1"/>
  <c r="D23" i="4"/>
  <c r="D35" i="4" s="1"/>
  <c r="B61" i="2"/>
  <c r="B8" i="1"/>
  <c r="B149" i="1"/>
  <c r="B22" i="1"/>
  <c r="B13" i="1"/>
  <c r="B16" i="8"/>
  <c r="B26" i="8" s="1"/>
  <c r="B216" i="5"/>
  <c r="B65" i="5"/>
  <c r="B47" i="5"/>
  <c r="B55" i="6"/>
  <c r="B37" i="6"/>
  <c r="B151" i="1" l="1"/>
  <c r="B58" i="6"/>
  <c r="B221" i="5"/>
  <c r="B132" i="2"/>
  <c r="B134" i="2" s="1"/>
</calcChain>
</file>

<file path=xl/sharedStrings.xml><?xml version="1.0" encoding="utf-8"?>
<sst xmlns="http://schemas.openxmlformats.org/spreadsheetml/2006/main" count="1787" uniqueCount="454">
  <si>
    <t>International Travel</t>
  </si>
  <si>
    <t>Credit Card expenses</t>
  </si>
  <si>
    <t>Date</t>
  </si>
  <si>
    <t>Amount (NZ$)</t>
  </si>
  <si>
    <t>Nature (eg, hotel costs, travel, etc)</t>
  </si>
  <si>
    <t>Location/s</t>
  </si>
  <si>
    <t>non-Credit Card expenses</t>
  </si>
  <si>
    <t>DomesticTravel</t>
  </si>
  <si>
    <t xml:space="preserve">Purpose (eg, visiting district offices ...) </t>
  </si>
  <si>
    <t>Domestic Travel</t>
  </si>
  <si>
    <t>Hospitality provided</t>
  </si>
  <si>
    <t xml:space="preserve">Purpose (eg, hosting delegation from ...) </t>
  </si>
  <si>
    <t>Nature</t>
  </si>
  <si>
    <t>Other</t>
  </si>
  <si>
    <t xml:space="preserve">Purpose (eg, farewell for long-serving staff members) </t>
  </si>
  <si>
    <t>Location</t>
  </si>
  <si>
    <t xml:space="preserve">Gifts  </t>
  </si>
  <si>
    <t>Description</t>
  </si>
  <si>
    <t xml:space="preserve">Offered by </t>
  </si>
  <si>
    <t>Estimated value (NZ$)</t>
  </si>
  <si>
    <t>Hospitality</t>
  </si>
  <si>
    <t>Offered by</t>
  </si>
  <si>
    <t xml:space="preserve">Estimated value (NZ$) </t>
  </si>
  <si>
    <t>Name of Chief Executive</t>
  </si>
  <si>
    <t>Disclosure period</t>
  </si>
  <si>
    <t>Non-Credit Card expenses</t>
  </si>
  <si>
    <t>Nature (such as hotel costs, airfares, and taxis)</t>
  </si>
  <si>
    <t xml:space="preserve">Purpose (for example attending conference on...) </t>
  </si>
  <si>
    <t>Amount (NZ$)*</t>
  </si>
  <si>
    <t>* Provide GST-inclusive figures</t>
  </si>
  <si>
    <t>International and domestic travel expenses</t>
  </si>
  <si>
    <t>Name of organisation</t>
  </si>
  <si>
    <t xml:space="preserve">Hospitality provided </t>
  </si>
  <si>
    <t>Gifts and hospitality*</t>
  </si>
  <si>
    <t>* include items such as meals, tickets to events, gifts from overseas counterparts, travel or accomodation (including that accepted by immediate family members).</t>
  </si>
  <si>
    <t>Wellington</t>
  </si>
  <si>
    <t>Arapata Hakiwai</t>
  </si>
  <si>
    <t>Museum of New Zealand Te Papa Tongarewa</t>
  </si>
  <si>
    <t>Total travel expenses 
for the twelve months</t>
  </si>
  <si>
    <t>Total hospitality expenses 
for the twelve months</t>
  </si>
  <si>
    <t>Total hospitality and gifts received
for the twelve months</t>
  </si>
  <si>
    <t>Total other expenses for the 12-monthly period</t>
  </si>
  <si>
    <t>The Museum of New Zealand Te Papa Tongarewa</t>
  </si>
  <si>
    <t>Rick Ellis</t>
  </si>
  <si>
    <t>Total</t>
  </si>
  <si>
    <t>Total hospitality and gifts received
for the six months</t>
  </si>
  <si>
    <t>Geraint Martin</t>
  </si>
  <si>
    <t xml:space="preserve">Purchase (AUD 10.50) Meeting with Second Road Sydney </t>
  </si>
  <si>
    <t>Sydney</t>
  </si>
  <si>
    <t xml:space="preserve">Purchase (AUD 54.28) Meeting with Rose Hiscock, Director Melbourne Science Gallery in Melbourne </t>
  </si>
  <si>
    <t xml:space="preserve">Purchase (AUD 55.12) Meeting with Rose Hiscock, Director Melbourne Science Gallery in Melbourne </t>
  </si>
  <si>
    <t>Melbourne</t>
  </si>
  <si>
    <t xml:space="preserve">Purchase (AUD 38.64) Meeting with Rose Hiscock, Director Melbourne Science Gallery in Melbourne </t>
  </si>
  <si>
    <t xml:space="preserve">Purchase (AUD 33.60) Launch of Sydney Science Festival and opening of Collider Exhibition in Sydney </t>
  </si>
  <si>
    <t xml:space="preserve">Purchase (AUD 61.84) Meeting with Rose Hiscock, Director Melbourne Science Gallery in Melbourne </t>
  </si>
  <si>
    <t xml:space="preserve">Purchase (AUD 15.75) Meeting with Second Road Sydney </t>
  </si>
  <si>
    <t xml:space="preserve">Purchase (AUD 26.25) Meeting with Kim McKay, CE, Australian Museum </t>
  </si>
  <si>
    <t xml:space="preserve">Purchase (AUD 27.83) Meeting with Tony Golsby Smith, Second Road </t>
  </si>
  <si>
    <t xml:space="preserve">Purchase (AUD 66.46) Meetings/working in Sydney </t>
  </si>
  <si>
    <t>Purchase (AUD 64.05) Sydney meetings with Second Road and Mura-D</t>
  </si>
  <si>
    <t>Purchase (AUD 16.80) Sydney meetings with Second Road and Mura-D</t>
  </si>
  <si>
    <t>Purchase (AUD 23.42) Sydney meetings with Second Road and Mura-D</t>
  </si>
  <si>
    <t xml:space="preserve">Purchase (AUD 25.36) CAMD Conference Canberra </t>
  </si>
  <si>
    <t>Canberra</t>
  </si>
  <si>
    <t xml:space="preserve">Purchase (AUD 24.19) Coffee meeting with Jin Rong, Director Samite Group </t>
  </si>
  <si>
    <t xml:space="preserve">Purchase (AUD 19.43)  Meeting with Second Road </t>
  </si>
  <si>
    <t xml:space="preserve">Purchase (AUD 43.26) Meeting with Second Road </t>
  </si>
  <si>
    <t xml:space="preserve">Purchase (AUD 24.99) CAMD Conference Canberra </t>
  </si>
  <si>
    <t xml:space="preserve">Purchase (AUD 64.86) Meeting with NGV &amp; MV </t>
  </si>
  <si>
    <t xml:space="preserve">Purchase (AUD 23.99)  Meeting with NGV &amp; MV </t>
  </si>
  <si>
    <t xml:space="preserve">Purchase (AUD 22.26) Meetings with NGV/Director Farewell function/CE Powerhouse/CE Interbrand </t>
  </si>
  <si>
    <t xml:space="preserve">Purchase (AUD 15.33) Meetings with NGV/Director Farewell function/CE Powerhouse/CE Interbrand </t>
  </si>
  <si>
    <t xml:space="preserve">Purchase (AUD 65.63) Meetings with NGV/Director Farewell function/CE Powerhouse/CE Interbrand </t>
  </si>
  <si>
    <t xml:space="preserve">Purchase (AUD 42.89) Meetings with NGV/Director Farewell function/CE Powerhouse/CE Interbrand </t>
  </si>
  <si>
    <t xml:space="preserve">Purchase (AUD 74.23) Meetings with NGV/Director Farewell function/CE Powerhouse/CE Interbrand </t>
  </si>
  <si>
    <t xml:space="preserve">Purchase (AUD 7.98) Meetings with NGV/Director Farewell function/CE Powerhouse/CE Interbrand </t>
  </si>
  <si>
    <t xml:space="preserve">Purchase (AUD 24.68) Meetings with NGV/Director Farewell function/CE Powerhouse/CE Interbrand </t>
  </si>
  <si>
    <t>Purchase (AUD 29.40) Lime Apple 1327753. Taxi in Sydney from meeting with Annie Parker  Mahuki Advisory Board member</t>
  </si>
  <si>
    <t>Taxi</t>
  </si>
  <si>
    <t>Purchase (AUD 33.60) Gm Cabs Australia.  meeting with Australian Museum</t>
  </si>
  <si>
    <t xml:space="preserve">Taxi </t>
  </si>
  <si>
    <t>Taxi from Airport on return from meetings in Sydney.</t>
  </si>
  <si>
    <t>Purchase (AUD 21.11) Gm Cabs Pty Ltd. Taxi in Sydney to meeting with Annie Parker  Mahuki Advisory Board member</t>
  </si>
  <si>
    <t>Purchase (AUD 16.28) Legion Cab Sy 131451. Taxi   meeting with Australian Museum</t>
  </si>
  <si>
    <t>Purchase (AUD 25.20) Taxi Combined 133300. Taxi to meeting with Australian National Maritime Museum.</t>
  </si>
  <si>
    <t>Purchase (AUD 13.44) Spotto Nsw. Taxi to meeting with Australian National Maritime Museum.</t>
  </si>
  <si>
    <t xml:space="preserve">Purchase (AUD 12.88) Attending the World Science Festival in Brisbane </t>
  </si>
  <si>
    <t>Brisbane</t>
  </si>
  <si>
    <t xml:space="preserve">Attending the World Science Festival in Brisbane </t>
  </si>
  <si>
    <t xml:space="preserve">Purchase (AUD 7.99) Attending the World Science Festival in Brisbane </t>
  </si>
  <si>
    <t xml:space="preserve">Purchase (AUD 15.32) Attending the World Science Festival in Brisbane </t>
  </si>
  <si>
    <t xml:space="preserve">Purchase (AUD 52.28) Attending the World Science Festival in Brisbane </t>
  </si>
  <si>
    <t xml:space="preserve">Auckland meetings with Cognition, Lester Levy (NZLI), Simon Jamieson (Sky City Convention Centre) </t>
  </si>
  <si>
    <t>Auckland</t>
  </si>
  <si>
    <t xml:space="preserve">Celebration of Canberra Sister city, event hosted by Mayor </t>
  </si>
  <si>
    <t xml:space="preserve">Meeting with Martin Mathews, LDC Review </t>
  </si>
  <si>
    <t xml:space="preserve">Auckland meetings with Gavin Ellis/Justin Jameson, Venture Consulting/Rodney Parker TVNZ </t>
  </si>
  <si>
    <t xml:space="preserve">Meeting with Justin Jameson, Venture Consulting </t>
  </si>
  <si>
    <t xml:space="preserve">Meeting with Wellington Museums Trust </t>
  </si>
  <si>
    <t xml:space="preserve">Auckland meetings with Board Chair, Panuka (ACC Development), Consultant for Te Papa Press and CE IceHouse </t>
  </si>
  <si>
    <t>Airfares</t>
  </si>
  <si>
    <t xml:space="preserve">Auckland meetings with CE Network for Learning, Pt England School, Stonefields School and Tamaki College </t>
  </si>
  <si>
    <t xml:space="preserve">Christchurch meetings with Directors ChCh Art Gallery and Canterbury Museum </t>
  </si>
  <si>
    <t>Christchurch</t>
  </si>
  <si>
    <t>Change to return flight from Sydney to accommodate meetings</t>
  </si>
  <si>
    <t xml:space="preserve">Landcare Research celebration </t>
  </si>
  <si>
    <t xml:space="preserve">Meeting with CE Auckland Council </t>
  </si>
  <si>
    <t xml:space="preserve">Singapore Airlines/Wellington Airport function </t>
  </si>
  <si>
    <t xml:space="preserve">Meeting with CE WCC </t>
  </si>
  <si>
    <t xml:space="preserve">CACE meeting </t>
  </si>
  <si>
    <t xml:space="preserve">NZ Rivers Awards DOC function </t>
  </si>
  <si>
    <t xml:space="preserve">Meeting with CE MCH </t>
  </si>
  <si>
    <t xml:space="preserve">Function at the Australian High Commission </t>
  </si>
  <si>
    <t xml:space="preserve">Auckland meetings with CE Maori TV/Donald Lawrie/CE ACC/CE Manukau/MOE/AWM </t>
  </si>
  <si>
    <t xml:space="preserve">Meeting with MP Shane Reti </t>
  </si>
  <si>
    <t xml:space="preserve">Manukau meetings with Auckland SSC and Panuku/Tony O'Brien </t>
  </si>
  <si>
    <t>Parking</t>
  </si>
  <si>
    <t xml:space="preserve">Meetings in Auckland with CE's Vodafone/Spark/HP and Preferred Audience Insights applicant </t>
  </si>
  <si>
    <t xml:space="preserve"> Meeting with NGV &amp; MV </t>
  </si>
  <si>
    <t xml:space="preserve">Meeting with Warren and Mahoney Architects </t>
  </si>
  <si>
    <t xml:space="preserve">Meeting with Board Chair on Te Papa Manukau/John Peebles </t>
  </si>
  <si>
    <t xml:space="preserve">Meeting with CE, Qantas at the Australian High Commission </t>
  </si>
  <si>
    <t>Change of Qantas ticket for personal flight to accommodate meetings in Sydney with CE National Maritime Museum and Australian Museum</t>
  </si>
  <si>
    <t xml:space="preserve">Opening of new Rutherford House annexe </t>
  </si>
  <si>
    <t xml:space="preserve">Meeting with Australian High Commissioner </t>
  </si>
  <si>
    <t xml:space="preserve">Cultural Sector CE's meeting </t>
  </si>
  <si>
    <t xml:space="preserve">Auckland meetings with CE Auckland Convention Centre, GM Spark, CE Auckland City Council, Directors Regional Facilities Auckland </t>
  </si>
  <si>
    <t>Taxi from Tory Street meetings to Cable Street meetings</t>
  </si>
  <si>
    <t xml:space="preserve">Meetings with Paul Majurey/Head Master Mt Albert Grammar </t>
  </si>
  <si>
    <t>Taxi from attending meeting at Ministry of Culture and Heritage on Cultural Sector Narrative.</t>
  </si>
  <si>
    <t xml:space="preserve">Meeting with Simpson Greirson </t>
  </si>
  <si>
    <t xml:space="preserve">Attending official welcome for Chinese Premier at Govt House </t>
  </si>
  <si>
    <t xml:space="preserve">Meeting with Minister for Pacific Peoples </t>
  </si>
  <si>
    <t>Taxi to Wellington Airport for flight to Auckland meetings</t>
  </si>
  <si>
    <t>Breakfast while in Auckland to attend meetings</t>
  </si>
  <si>
    <t>Taxi to hotel from Auckland meetings</t>
  </si>
  <si>
    <t>Taxi from Hotel to Auckland meetings</t>
  </si>
  <si>
    <t>Parking in Auckland for meetings</t>
  </si>
  <si>
    <t>Petrol for rental car while in Auckland for meetings</t>
  </si>
  <si>
    <t xml:space="preserve">Fuel for rental car </t>
  </si>
  <si>
    <t>Taxi from Wellington Airport on return from Auckland meetings</t>
  </si>
  <si>
    <t>Parking for Auckland meetings</t>
  </si>
  <si>
    <t>Parking at Hotel while in Auckland for meetings</t>
  </si>
  <si>
    <t>Taxi to meeting with Te Puni Kokiri</t>
  </si>
  <si>
    <t>Taxi from Wellington airport after Auckland meetings</t>
  </si>
  <si>
    <t>Petrol for rental car while attending Museums Aotearoa conference</t>
  </si>
  <si>
    <t>Parking while in Auckland for meetings</t>
  </si>
  <si>
    <t>Taxi from airport after Auckland meetings</t>
  </si>
  <si>
    <t>Parking at Sky Grand hotel while in Auckland for meetings</t>
  </si>
  <si>
    <t xml:space="preserve"> meetings in Auckland</t>
  </si>
  <si>
    <t>Taxi from staff event at Te Papa</t>
  </si>
  <si>
    <t>Purchase Qantas Air 24626561280  purchase of flight Sydney to Wellington</t>
  </si>
  <si>
    <t>Dinner</t>
  </si>
  <si>
    <t>Executive and Renewal project team celebratory event</t>
  </si>
  <si>
    <t xml:space="preserve"> Lunch</t>
  </si>
  <si>
    <t>Lunch meeting David Wilks/Greg Hunt/Alastair Floyd/Rick to discuss WETA Mou</t>
  </si>
  <si>
    <t>Lunch</t>
  </si>
  <si>
    <t>Lunch meeting with Nicola Legat and Karen Ferns (Te Papa Press) and Dale Bailey</t>
  </si>
  <si>
    <t>Breakfast</t>
  </si>
  <si>
    <t xml:space="preserve"> food for IMT staff working during sprinkler incident</t>
  </si>
  <si>
    <t>Dinner meeting with Chair and 2 members of the Te Papa Foundation, plus Alastair Floyd, Director Marketing &amp; Audience</t>
  </si>
  <si>
    <t>Lunch meeting with Steve Maharey, VC Massey University</t>
  </si>
  <si>
    <t>Lunch meeting with Philippa Mossman, FilmNZ</t>
  </si>
  <si>
    <t>Purchase (AUD 19.50) Coffee meeting with Jin Rong, Director Samite Group</t>
  </si>
  <si>
    <t>Food for Strategic Planning function</t>
  </si>
  <si>
    <t>Manukau meetings with Auckland SSC and Panuku/Tony O'Brien</t>
  </si>
  <si>
    <t>Sweets for Mahuki Teams</t>
  </si>
  <si>
    <t>Lunch meeting CE DoC</t>
  </si>
  <si>
    <t>CE and Director Engagement &amp; Development dinner meeting post TP Foundation Launch</t>
  </si>
  <si>
    <t>Function for Executive Team</t>
  </si>
  <si>
    <t>Lunch meeting with Head of International Screen Attraction, Film NZ</t>
  </si>
  <si>
    <t>Coffee meeting with CE WREDA</t>
  </si>
  <si>
    <t>Coffee meeting with CE, Wellington City Council</t>
  </si>
  <si>
    <t>Lunch meeting with CE, Royal NZ Ballet</t>
  </si>
  <si>
    <t>Morning Tea meeting with Geraint Martin, incoming CE for Te Papa.</t>
  </si>
  <si>
    <t>Meal at meeting with 2 x Te Papa Directors</t>
  </si>
  <si>
    <t>Coffee meeting with Kerry Prendergrast</t>
  </si>
  <si>
    <t>Refreshments  farewell for Karen Mason</t>
  </si>
  <si>
    <t>Dinner with Auckland Museum, MOTAT representatives at Museums Aotearoa conference</t>
  </si>
  <si>
    <t>Lunch with Stephen Wainwright  Creative NZ</t>
  </si>
  <si>
    <t>Gifts for Rarotonga Museum visits by CE</t>
  </si>
  <si>
    <t>Gifts</t>
  </si>
  <si>
    <t>Printing of architectural plans for Board Chair for Te Papa Manukau meeting</t>
  </si>
  <si>
    <t>Attendance at HSBC New Zealand China Trade Association Business Awards</t>
  </si>
  <si>
    <t>Gift for visiting Secretary of Education, Cook Islands Min of Education</t>
  </si>
  <si>
    <t>Attendance fee at Museums Aotearoa Conference</t>
  </si>
  <si>
    <t>Copies of NZ Herald and Dominion Post with articles on Peter Snell / Te Papa events.</t>
  </si>
  <si>
    <t>Inaugural flight from Wellington via Canberra to Singapore and return to Sydney - business class tickets</t>
  </si>
  <si>
    <t>Singapore Airlines</t>
  </si>
  <si>
    <t>Ticket to World or Wearable Arts and dinner</t>
  </si>
  <si>
    <t>WOW</t>
  </si>
  <si>
    <t>2 Tickets to NZSO 20th Anniversary concert &amp; Reception</t>
  </si>
  <si>
    <t>NZSO</t>
  </si>
  <si>
    <t>Large Bee Model (similar to those in Bugs exhibition)</t>
  </si>
  <si>
    <t>Unknown- estimate $500</t>
  </si>
  <si>
    <t>Weta Workshop</t>
  </si>
  <si>
    <t>2 tickets to Adele concert plus dinner</t>
  </si>
  <si>
    <t>Vodafone</t>
  </si>
  <si>
    <t>Gift from the Ubersee - Museum Bremen. A key to the city with the inscription: In Honor of the Repatriation of ancestral Remains from Ubersee-Museum Bremen/Germny to the Māori Delegation of Te Papa Tongarewa - Museum, Wellington/New Zealand. The senate of the Free Hanseatic City of Bremen, May 18th 2017 - from the Europe Repatriation Trip</t>
  </si>
  <si>
    <t>Publication: 'Forging a Medical University' Julius Rocca- a gift from the Karolinska Institutet from the Europe Repatriation Trip</t>
  </si>
  <si>
    <t>A Passion for Systems - a gift from the Karolinska Institutet from the Europe Repatriation Trip</t>
  </si>
  <si>
    <t>Ubersee - Museum Bremen</t>
  </si>
  <si>
    <t>Karolinska Institutet</t>
  </si>
  <si>
    <t>2 x corporate box tickets to All Blacks game at Westpac Stadium</t>
  </si>
  <si>
    <t>Fairfax</t>
  </si>
  <si>
    <t>Taxi returning from Australia - Bug Lab opening and meeting with museums</t>
  </si>
  <si>
    <t>Purchase (AUD 43.05) Taxi Combined 133300. Taxi while in Sydney to meet with Australian Museum</t>
  </si>
  <si>
    <t>Purchase (SEK 159.00) Taxi Stockholm -  Europe Repatriation from Karolinksa Institute</t>
  </si>
  <si>
    <t>Stockholm</t>
  </si>
  <si>
    <t>Purchase Wgtn Taxi - Wellington Museums Trust Meeting</t>
  </si>
  <si>
    <t>Attending the Coronation of King Tuheitia in Hamilton, charges to park the rental car at the Ibis Tainui Hotel</t>
  </si>
  <si>
    <t>Hamilton</t>
  </si>
  <si>
    <t>Purchase Caltex Kaitaia - Petrol for rental car - travelling to Memorial and Unveiling Service for Te Ikanui Kapa</t>
  </si>
  <si>
    <t>Fuel for rental car</t>
  </si>
  <si>
    <t>Kaitaia</t>
  </si>
  <si>
    <t>Purchase Bp Connect Dannevirke - Fill-up rental car on the way back from Ngāpine Allen's funeral in Havelock North</t>
  </si>
  <si>
    <t>Dannevirke</t>
  </si>
  <si>
    <t xml:space="preserve">Purchase Cibo Café Lunch for the Ngati Toa and Te Atiawa Kaumātua, (6 people) who led and participated in the blessing rituals for Te Papa's new storage facility in Upper Hutt.  </t>
  </si>
  <si>
    <t>Breakfast meeting with Alayna Watene re Rongowhakaata Exhibition</t>
  </si>
  <si>
    <t>Evening meal while attending the funeral of Dr Ngapo Wehi QSM</t>
  </si>
  <si>
    <t>Gisborne</t>
  </si>
  <si>
    <t>Purchase Emerald Hotel - Evening Meal - In Gisborne attending a funeral and meetings with Rongowhakaata Iwi Trust</t>
  </si>
  <si>
    <t>Purchase Pbc Café - Morning Tea - Attending a funeral and meetings with Rongowhakaata Iwi Trust</t>
  </si>
  <si>
    <t>Purchase V2 Cafe &amp; Bar - Lunch - In Gisborne attending a funeral and meetings with Rongowhakaata Iwi Trust</t>
  </si>
  <si>
    <t>Purchase Verve Café - Afternoon Tea - In Gisborne attending a funeral and meetings with Rongowhakaata Iwi Trust</t>
  </si>
  <si>
    <t>Purchase The Gisborne Deli - Morning Tea - In Gisborne attending a funeral and meetings with Rongowhakaata Iwi Trust</t>
  </si>
  <si>
    <t>Morning Tea - In Gisborne attending a funeral and meetings with Rongowhakaata Iwi Trust</t>
  </si>
  <si>
    <t xml:space="preserve">Dinner during the funeral of Dr Ngapo Wehi QSM in Gisborne </t>
  </si>
  <si>
    <t xml:space="preserve">Dinner during attendance at the Coronation of King Tuheitia </t>
  </si>
  <si>
    <t>Coffee during funeral of Dr Ngapo Wehi QSM</t>
  </si>
  <si>
    <t xml:space="preserve">Coffee meeting with Tapunga Nepa regarding Te Hau ki Tūranga </t>
  </si>
  <si>
    <t>Purchase Havana Coffee Works Ltd - Meeting with Ngāti Toa Kaumātua to discuss the Whiti Te Ra Exhibition at Pataka and other issues</t>
  </si>
  <si>
    <t>Purchase Sfs Akl D River Café - Food for Arapata Hakiwai, Hema Temara, Te Waari Carkeek, Carolyn Roberts-Thompson at Auckland Airport enroute to   the Memorial and Unveiling Ceremony for Te Ikanui Kapa, former Te Papa Employee</t>
  </si>
  <si>
    <t>Purchase Zest Kerikeri- Breakfast for Arapata Hakiwai, Te Waari Carkeek, Hema Temara returning from the Memorial and Unveiling service for Te Ikanui Kapa</t>
  </si>
  <si>
    <t>Kerikeri</t>
  </si>
  <si>
    <t>Breakfast at the Emerald Hotel. Attending the funeral for Noel Raihania at Tokomaru Bay.</t>
  </si>
  <si>
    <t>Breakfast at Verve Café - Attending the funeral of Noel Raihania at Tokomaru Bay.</t>
  </si>
  <si>
    <t>Meal at the Emerald Hotel. Attending funeral for Noel Raihania at Tokomaru Bay.</t>
  </si>
  <si>
    <t>Purchase Mega Cafe Hastings - Breakfast - Attended the funeral of Ngapine Allen in Havelock North</t>
  </si>
  <si>
    <t>Hastings</t>
  </si>
  <si>
    <t>Purchase The Coffee Club - Meal - Travel to Havelock North to attend the funeral of Ngapine Allen, Māori Art Curator</t>
  </si>
  <si>
    <t>Purchase Bien Japanese Restaura - Meal - Attended the Auckland Art Gallery Stakeholder Event in Auckland</t>
  </si>
  <si>
    <t>Purchase Scoff Hotel - Meal delivered - attending the MA presentations at Te Wānanga o Aotearoa in Hamilton, where Hema Temara was a participant</t>
  </si>
  <si>
    <t>Purchase The Works - Lunch - Attended the Rongowhakaata Iwi Exhibition Opening at Tairawhiti Museum</t>
  </si>
  <si>
    <t>Purchase Zest Café - Breakfast - Attended the Rongowhakaata Iwi Exhibition Opening at Tairawhiti Museum</t>
  </si>
  <si>
    <t xml:space="preserve">Purchase Lone Star Gisborne Dinner - Attended the opening of the Rongowhakaata Exhibition at Tairawhiti Museum </t>
  </si>
  <si>
    <t>Purchase Verve Café - Afternoon Tea - Attended the Rongowhakaata Iwi Exhibition Opening at Tairāwhiti Museum</t>
  </si>
  <si>
    <t>Purchase Perfect Roast - Evening Meal - Attended the Rongowhakaata Iwi Exhibition Opening at the Tairawhiti Museum</t>
  </si>
  <si>
    <t>Purchase Cobb &amp; Co -  Dinner - Attended the taonga hand-over ceremony at Whareroa Marae, Tauranga</t>
  </si>
  <si>
    <t>Tauranga</t>
  </si>
  <si>
    <t>Purchase Verve Café - Coffee Meeting with CEO of Rongowhakaata Iwi Trust</t>
  </si>
  <si>
    <t>Purchase Verve Café - Lunch meeting with CEO of Rongowhakaata Iwi Trust</t>
  </si>
  <si>
    <t>Purchase Karaka Cafe - Coffee meeting with Neavin Broughton to discuss kaupapa</t>
  </si>
  <si>
    <t>Purchase Lonestar Napier - Evening Meal - Representing Te Papa at Te Matatini National Kapa Haka Festival in Napier</t>
  </si>
  <si>
    <t>Napier</t>
  </si>
  <si>
    <t xml:space="preserve">Purchase Cafe De Laos - Afternoon Tea - Representing Te Papa at the Te Matatini National Kapa Haka Festival in Napier. </t>
  </si>
  <si>
    <t>Purchase Karaka Cafe - Coffee Meeting with David Butts re: 250th commemoration</t>
  </si>
  <si>
    <t>Purchase Starbucks - 439 - Morning Tea  - Attending Sir Mark Solomon's farewell in Christchurch</t>
  </si>
  <si>
    <t>Purchase Karaka Cafe - Coffee with Kukupa Tirikatene past Te Papa Kaumātua, Ngāi Tahu</t>
  </si>
  <si>
    <t>Purchase Mrs Hucks - Dr Arapata Hakiwai and Manager Iwi Relationships lunch meeting before meeting with Te Runanga o Ngāi Tahu in Christchurch</t>
  </si>
  <si>
    <t>Purchase Karaka Cafe - Coffee meeting with Neavin Broughton - shared kaupapa and future opportunities to work together with Port Nicholson, Te Āti Awa and Taranaki Whānui</t>
  </si>
  <si>
    <t>Purchase Starbucks 409 - Coffee- Attendance at Hema Temara's Graduation at Te Wānanga O Aotearoa in Hamilton</t>
  </si>
  <si>
    <t xml:space="preserve">Purchase Perfect Roast - Eventing Meal  - regarding meeting with Dr Lissant Bolton, British Museum </t>
  </si>
  <si>
    <t>Purchase Starbucks 409 - Coffee - Attendance at Hema Temara's Graduation.</t>
  </si>
  <si>
    <t>Purchase Verve Cafe - Coffee with Iwi Representatives to discuss 250th First Encounters Commerations and Dr Lissant Bolton's visit</t>
  </si>
  <si>
    <t>Purchase Verve Cafe - Coffee - Dr Lissant Bolton, British Museum, curatorial visit</t>
  </si>
  <si>
    <t>Purchase Emerald Hotel - Meal with Dr Lissant Bolton, British Museum to discuss British Museum loans</t>
  </si>
  <si>
    <t xml:space="preserve">Purchase V2 Cafe &amp; Bar - Coffee - attending Dr Lissant Bolton's visit to Gisborne  </t>
  </si>
  <si>
    <t>Purchase Billie Chu -Dr Arapata Hakiwai meal at Wellington Airport - Travel to Betty Rewi's tangihanga in Wairoa</t>
  </si>
  <si>
    <t xml:space="preserve">Purchase Karaka Cafe - Farewell lunch - Dr Arapata Hakiwai and Karen Mason (former Director) </t>
  </si>
  <si>
    <t>Purchase Billie Chu - Dr Arapata Hakiwai meal at Wellington Airport - Travel to Betty Rewi's tangihanga in Wairoa</t>
  </si>
  <si>
    <t>Purchase Devine Solutions - Coffee Meeting Dr Arapata Hakiwai and Moana Parata, attending the tangihanga of Betty Rewi in Wairoa</t>
  </si>
  <si>
    <t>Wairoa</t>
  </si>
  <si>
    <t>Purchase Verve Cafe - Dr Arapata Hakiwai and Moana Parata - travel to Betty Rewi's tangihanga in Wairoa</t>
  </si>
  <si>
    <t>Purchase Verve Cafe - Coffee - Travel to Betty Rewi's tangihanga</t>
  </si>
  <si>
    <t>Purchase Muirs Bookshop &amp; Café - Purchased a copy of 'Artefacts of Encounter' as a copy for Te Papa</t>
  </si>
  <si>
    <t>Purchase Wild Stems - Flowers for the funeral of Tui Te Hau's father in Gisborne</t>
  </si>
  <si>
    <t>Purchase (SEK 255.00) Park Inn By Radisson S - Europe Repatriation</t>
  </si>
  <si>
    <t xml:space="preserve">Purchase Iticket.Co.Nz - Representing Te Papa at the Te Matatini National Kapa  Haka Festival.  </t>
  </si>
  <si>
    <t>Contributon dinner costs CAMD AGM</t>
  </si>
  <si>
    <t>Accommodation</t>
  </si>
  <si>
    <t xml:space="preserve">Inaugural Flight From Wellington To Canb </t>
  </si>
  <si>
    <t>Singapore</t>
  </si>
  <si>
    <t xml:space="preserve">To Attend The World Science Festival </t>
  </si>
  <si>
    <t xml:space="preserve">Guest Of Singapore Airlines </t>
  </si>
  <si>
    <t>Fees</t>
  </si>
  <si>
    <t xml:space="preserve">Presentation To Australian Museum </t>
  </si>
  <si>
    <t xml:space="preserve">World Science Festival </t>
  </si>
  <si>
    <t>Expense Claim: Lunch and Parking</t>
  </si>
  <si>
    <t>Parking and vehicle expenses to Auckland</t>
  </si>
  <si>
    <t>Vehicle</t>
  </si>
  <si>
    <t>CE usage August 2016</t>
  </si>
  <si>
    <t>CE usage December 2016</t>
  </si>
  <si>
    <t>CE usage Feb 2017</t>
  </si>
  <si>
    <t>CE usage Jan 2017</t>
  </si>
  <si>
    <t>CE usage July 2016</t>
  </si>
  <si>
    <t>CE usage Mar 2017</t>
  </si>
  <si>
    <t>CE usage May 2017</t>
  </si>
  <si>
    <t>CE usage November 2016</t>
  </si>
  <si>
    <t>CE usage September 2016</t>
  </si>
  <si>
    <t xml:space="preserve">Attend MA Conference </t>
  </si>
  <si>
    <t>Car rental</t>
  </si>
  <si>
    <t>Palmerston North</t>
  </si>
  <si>
    <t xml:space="preserve">Auckland Art Gallery &amp; Mt Albert Grammar </t>
  </si>
  <si>
    <t xml:space="preserve">Auckland Meetings </t>
  </si>
  <si>
    <t xml:space="preserve">Manukau Meeting With Board Chair </t>
  </si>
  <si>
    <t xml:space="preserve">Meeting With Cognition </t>
  </si>
  <si>
    <t xml:space="preserve">Meetings Jenny Harper, Anthony Wright </t>
  </si>
  <si>
    <t xml:space="preserve">Professional Learning Visit </t>
  </si>
  <si>
    <t xml:space="preserve">Waitangi Museum Opening </t>
  </si>
  <si>
    <t>Waitangi</t>
  </si>
  <si>
    <t xml:space="preserve">Meeting With Panuku </t>
  </si>
  <si>
    <t xml:space="preserve">Meeting With Stephen Town </t>
  </si>
  <si>
    <t xml:space="preserve">Spark, Icehouse &amp; Acc </t>
  </si>
  <si>
    <t xml:space="preserve">Various Auckland Meetings </t>
  </si>
  <si>
    <t xml:space="preserve">Attend Auckland Meetings </t>
  </si>
  <si>
    <t xml:space="preserve">Attend Metro Directors Meeting </t>
  </si>
  <si>
    <t xml:space="preserve">Attend Rongowhakaata Exhibition </t>
  </si>
  <si>
    <t xml:space="preserve">Hsbc Nzcta Awards Dinner </t>
  </si>
  <si>
    <t xml:space="preserve">Lunch For Chinese Premier </t>
  </si>
  <si>
    <t xml:space="preserve">Transform Manukau Meeting </t>
  </si>
  <si>
    <t>Meeting With CE</t>
  </si>
  <si>
    <t>Coffee Meeting</t>
  </si>
  <si>
    <t>Meeting with Brian Finn</t>
  </si>
  <si>
    <t>Meeting with staff</t>
  </si>
  <si>
    <t>Meeting with NPDC</t>
  </si>
  <si>
    <t xml:space="preserve">Meeting with staff  </t>
  </si>
  <si>
    <t>Meeting with staff member</t>
  </si>
  <si>
    <t>Meeting with Nga Taonga</t>
  </si>
  <si>
    <t>WELLINGTON AIRPORT to  JVILLE/CHURTONPKAREA</t>
  </si>
  <si>
    <t>THORN/MOLESWORTHAREA to  MANNER ST AREA</t>
  </si>
  <si>
    <t>JVILLE/CHURTONPKAREA to  MANNER ST AREA</t>
  </si>
  <si>
    <t>CAMBRIDGE/MTVIC AREA to  THORN/MOLESWORTHAREA</t>
  </si>
  <si>
    <t>MANNER ST AREA to  THORN/MOLESWORTHAREA</t>
  </si>
  <si>
    <t>MANNER ST AREA to  WELLINGTON AIRPORT</t>
  </si>
  <si>
    <t>RAIL/THORNDON to  MANNER ST AREA</t>
  </si>
  <si>
    <t xml:space="preserve"> to  THETERRACE/BOWENAREA</t>
  </si>
  <si>
    <t xml:space="preserve"> to  MANNER ST AREA</t>
  </si>
  <si>
    <t xml:space="preserve"> to  KELBURN/HIGHBURY</t>
  </si>
  <si>
    <t>CAMBRIDGE/MTVIC AREA to  KELBURN/HIGHBURY</t>
  </si>
  <si>
    <t>MANNER ST AREA to  THETERRACE/BOWENAREA</t>
  </si>
  <si>
    <t>KELBURN/HIGHBURY to  CAMBRIDGE/MTVIC AREA</t>
  </si>
  <si>
    <t>KELBURN/HIGHBURY to  RAIL/THORNDON</t>
  </si>
  <si>
    <t>MANNER ST AREA to  KELBURN/HIGHBURY</t>
  </si>
  <si>
    <t xml:space="preserve"> to  JVILLE/CHURTONPKAREA</t>
  </si>
  <si>
    <t>DIXON/BOULCOTT AREA to  MANNER ST AREA</t>
  </si>
  <si>
    <t>THORN/MOLESWORTHAREA to  CAMBRIDGE/MTVIC AREA</t>
  </si>
  <si>
    <t>DIXON/BOULCOTT AREA to  THETERRACE/BOWENAREA</t>
  </si>
  <si>
    <t>LAMBTON QUAY AREA to  MANNER ST AREA</t>
  </si>
  <si>
    <t>JVILLE/CHURTONPKAREA to  WELLINGTON AIRPORT</t>
  </si>
  <si>
    <t>KELBURN/HIGHBURY to  THORN/MOLESWORTHAREA</t>
  </si>
  <si>
    <t>JVILLE/CHURTONPKAREA to  BOND/VICTORIASTAREA</t>
  </si>
  <si>
    <t>ORIENTAL BAY/ROSENTH to  ORIENTAL BAY/ROSENTH</t>
  </si>
  <si>
    <t>Starship Hospital to  Fort St Area</t>
  </si>
  <si>
    <t>BOND/VICTORIASTAREA to  THETERRACE/BOWENAREA</t>
  </si>
  <si>
    <t>THORN/MOLESWORTHAREA to  ORIENTAL BAY/ROSENTH</t>
  </si>
  <si>
    <t>DIXON/BOULCOTT AREA to  LAMBTON QUAY AREA</t>
  </si>
  <si>
    <t>ORIENTAL BAY/ROSENTH to  WELLINGTON AIRPORT</t>
  </si>
  <si>
    <t>LAMBTON QUAY AREA to  THORN/MOLESWORTHAREA</t>
  </si>
  <si>
    <t>MANNER ST AREA to  LAMBTON QUAY AREA</t>
  </si>
  <si>
    <t>CUSTOM ST to  K ROAD</t>
  </si>
  <si>
    <t>VIVIANST/TE ARO AREA to  DIXON/BOULCOTT AREA</t>
  </si>
  <si>
    <t>DIXON/BOULCOTT AREA to  CAMBRIDGE/MTVIC AREA</t>
  </si>
  <si>
    <t>THORN/MOLESWORTHAREA to  WELLINGTON AIRPORT</t>
  </si>
  <si>
    <t>DIXON/BOULCOTT AREA to  WELLINGTON AIRPORT</t>
  </si>
  <si>
    <t>LAMBTON QUAY AREA to  ORIENTAL BAY/ROSENTH</t>
  </si>
  <si>
    <t>ORIENTAL BAY/ROSENTH to  LAMBTON QUAY AREA</t>
  </si>
  <si>
    <t>THETERRACE/BOWENAREA to  WELLINGTON AIRPORT</t>
  </si>
  <si>
    <t xml:space="preserve"> to  DIXON/BOULCOTT AREA</t>
  </si>
  <si>
    <t xml:space="preserve"> to  LAMBTON QUAY AREA</t>
  </si>
  <si>
    <t xml:space="preserve"> to  WGTON AIRPORT</t>
  </si>
  <si>
    <t xml:space="preserve"> to  JVILLE/NEWLANDS</t>
  </si>
  <si>
    <t xml:space="preserve"> to  WELLINGTON AIRPORT</t>
  </si>
  <si>
    <t xml:space="preserve"> to  STRATHMORE / SEATOUN</t>
  </si>
  <si>
    <t xml:space="preserve">Lead For Te Papa Delegation </t>
  </si>
  <si>
    <t xml:space="preserve">Maori Paddle &amp; Rongowhakaata Exh </t>
  </si>
  <si>
    <t xml:space="preserve">Tangi Of Betty Rewi </t>
  </si>
  <si>
    <t xml:space="preserve">Coronation Of King Tuheitia </t>
  </si>
  <si>
    <t xml:space="preserve">Hema Temara Masters Presentation </t>
  </si>
  <si>
    <t xml:space="preserve">Attending Tangi Of Dr Ngapo Wehi Qsm </t>
  </si>
  <si>
    <t xml:space="preserve">Meeting With Arihia Bennett Kura Pounamu </t>
  </si>
  <si>
    <t xml:space="preserve">Graduation And Rongowhakaata Meeting </t>
  </si>
  <si>
    <t xml:space="preserve">Representing Te Papa At Funeral Of Tui T </t>
  </si>
  <si>
    <t xml:space="preserve">Te Matatini Kapa Haka Festival </t>
  </si>
  <si>
    <t xml:space="preserve">Farewell For Mark Solomon </t>
  </si>
  <si>
    <t xml:space="preserve">Attendance At The Funeral Service Of Ret </t>
  </si>
  <si>
    <t xml:space="preserve">Auckland Museum Annual Stakeholder Event </t>
  </si>
  <si>
    <t xml:space="preserve">Representing Te Papa At Funeral In Havel </t>
  </si>
  <si>
    <t>Havelock North</t>
  </si>
  <si>
    <t xml:space="preserve">Tangi Of Tomairangi Paki </t>
  </si>
  <si>
    <t xml:space="preserve">Rongowhakaata Exhibition </t>
  </si>
  <si>
    <t xml:space="preserve">Metro Museum Directors Meeting </t>
  </si>
  <si>
    <t xml:space="preserve">Kahungunu Exbn Opening At Aratoi </t>
  </si>
  <si>
    <t>Masterton</t>
  </si>
  <si>
    <t>Evening Meal for Marae &amp; Tikanga Co-ordinator while attending the funeral of Dr Ngapo Wehi QSM</t>
  </si>
  <si>
    <t xml:space="preserve">CAMD AGM </t>
  </si>
  <si>
    <t>Meetings With MV, NGV, ACMI, AM, Maritime Museum</t>
  </si>
  <si>
    <t xml:space="preserve">TVNZ, AUT &amp; AAG Meetings </t>
  </si>
  <si>
    <t>Lunch for Te Wiki O Te Reo Maori 2016 (5</t>
  </si>
  <si>
    <t>Lunch to acknowledge Te Wiki O Te Reo Ma</t>
  </si>
  <si>
    <t>Manaaki Vice Chairman Bishop Museum</t>
  </si>
  <si>
    <t>Lunch mtg 7 Pax Arapata Taki&amp;Ratau</t>
  </si>
  <si>
    <t xml:space="preserve">Rongowhakaata Exhibition meeting </t>
  </si>
  <si>
    <t xml:space="preserve">Ngāti Toa Kaumātua meeting </t>
  </si>
  <si>
    <t>Sharing Kaihautū aspirations meeting</t>
  </si>
  <si>
    <t>Meeting with guests re Artefact TV series</t>
  </si>
  <si>
    <t>Restoration of Te Hau Ki Turanga meeting</t>
  </si>
  <si>
    <t>Rongowhakaata Exhibition meeting with Gisborne Museum staff</t>
  </si>
  <si>
    <t>Meeting with Ratana Church Representative re their Centenary celebrations</t>
  </si>
  <si>
    <t xml:space="preserve">Lunch meeting with Gisborne Museum Staff </t>
  </si>
  <si>
    <t>Cook 250' meeting with MCH</t>
  </si>
  <si>
    <t>Te Huinga Tauira Conference BoH Tour and meeting</t>
  </si>
  <si>
    <t xml:space="preserve">Meeting with Ngāti Mutunga </t>
  </si>
  <si>
    <t>Meeting re: Mihi whakatau Rongowhakaata</t>
  </si>
  <si>
    <t>Ngāti Toa Kaumātua meeting</t>
  </si>
  <si>
    <t>‘Cook 250’ commemoration meeting with MCH</t>
  </si>
  <si>
    <t>Unesco hui re Cook Islands</t>
  </si>
  <si>
    <t>Introduction meeting with new Mātuaranga Māori staff</t>
  </si>
  <si>
    <t xml:space="preserve">Te Māori Exhibition Mauri Stone meeting </t>
  </si>
  <si>
    <t xml:space="preserve">Meeting to discuss publication 'Artifacts of Encounter'  with Auckland Museum </t>
  </si>
  <si>
    <t xml:space="preserve">Te Maori Manaaki Taonga </t>
  </si>
  <si>
    <t>Te Hau ki Turanga meeting</t>
  </si>
  <si>
    <t>Unesco meeting</t>
  </si>
  <si>
    <t>Rahurahu Whare meeting</t>
  </si>
  <si>
    <t>Meeting to discuss repatriation from South Africa of a hoe</t>
  </si>
  <si>
    <t>Rongowhakaata Restoration</t>
  </si>
  <si>
    <t>MA thesis meeting re marking</t>
  </si>
  <si>
    <t>Rongowhakaata Internship Trainee</t>
  </si>
  <si>
    <t>Meeting with MCH</t>
  </si>
  <si>
    <t>Meeting with Head of Foundation</t>
  </si>
  <si>
    <t>Repatriation Programme Meeting</t>
  </si>
  <si>
    <t>Te Arawa Kaumātua meeting</t>
  </si>
  <si>
    <t>Preparations for Unesco meeting</t>
  </si>
  <si>
    <t>Repatriation Board Meeting</t>
  </si>
  <si>
    <t>Rongowhakaata Iwi Meeting</t>
  </si>
  <si>
    <t>Mayors Matariki Plans Meeting</t>
  </si>
  <si>
    <t>Te Hau ki Turanga</t>
  </si>
  <si>
    <t>Te Māori kaupapa meeting</t>
  </si>
  <si>
    <t>Rongowhakaata Exhibition</t>
  </si>
  <si>
    <t>Ngāti Mutunga a Wharekauri</t>
  </si>
  <si>
    <t>Leadership Programme</t>
  </si>
  <si>
    <t>Kaumātua Kapa Haka</t>
  </si>
  <si>
    <t>Repatriation Meeting</t>
  </si>
  <si>
    <t>Preparations for Treaty Settlement Work</t>
  </si>
  <si>
    <t>Board Meeting</t>
  </si>
  <si>
    <t>Vancouver museum preparations</t>
  </si>
  <si>
    <t>Waiouru Museum Meeting and Gallipoli</t>
  </si>
  <si>
    <t>Tuhonohono Conference meeting</t>
  </si>
  <si>
    <t>Reviewing Toi Whitiki material</t>
  </si>
  <si>
    <t>Rongowhakaata Meeting</t>
  </si>
  <si>
    <t xml:space="preserve"> Furniture and Fittings for Te Papa Apartment 1, Tory Street.</t>
  </si>
  <si>
    <t xml:space="preserve"> Furniture and Fittings for Te Papa Apartment 1, Tory Street.  </t>
  </si>
  <si>
    <t xml:space="preserve"> Furniture and Fittings for Te Papa Apartment 1, Tory Street</t>
  </si>
  <si>
    <t>Dinner meeting with Dale Bailey in Auckland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</si>
</sst>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3" formatCode="_-* #,##0.00_-;\-* #,##0.00_-;_-* &quot;-&quot;??_-;_-@_-"/>
    <numFmt numFmtId="164" formatCode="dd/mm/yyyy"/>
  </numFmts>
  <fonts count="15" x14ac:knownFonts="1">
    <font>
      <sz val="10"/>
      <color theme="1"/>
      <name val="Arial"/>
      <family val="2"/>
    </font>
    <font>
      <sz val="11"/>
      <color theme="1"/>
      <name val="Calibri"/>
      <family val="2"/>
      <scheme val="minor"/>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0"/>
      <color indexed="8"/>
      <name val="Arial"/>
      <family val="2"/>
    </font>
    <font>
      <sz val="10"/>
      <name val="Arial"/>
      <family val="2"/>
    </font>
    <font>
      <sz val="10"/>
      <color theme="1"/>
      <name val="Arial"/>
      <family val="2"/>
    </font>
    <font>
      <sz val="11"/>
      <color theme="1"/>
      <name val="Arial"/>
      <family val="2"/>
    </font>
    <font>
      <sz val="11"/>
      <color indexed="8"/>
      <name val="Arial"/>
      <family val="2"/>
    </font>
    <font>
      <sz val="11"/>
      <color rgb="FF000000"/>
      <name val="Calibri"/>
      <family val="2"/>
    </font>
  </fonts>
  <fills count="6">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11" fillId="0" borderId="0" applyFont="0" applyFill="0" applyBorder="0" applyAlignment="0" applyProtection="0"/>
    <xf numFmtId="0" fontId="9" fillId="0" borderId="0"/>
    <xf numFmtId="0" fontId="1" fillId="0" borderId="0"/>
  </cellStyleXfs>
  <cellXfs count="265">
    <xf numFmtId="0" fontId="0" fillId="0" borderId="0" xfId="0"/>
    <xf numFmtId="0" fontId="0" fillId="0" borderId="1" xfId="0" applyBorder="1" applyAlignment="1">
      <alignment wrapText="1"/>
    </xf>
    <xf numFmtId="0" fontId="0" fillId="0" borderId="0" xfId="0" applyAlignment="1">
      <alignment wrapText="1"/>
    </xf>
    <xf numFmtId="0" fontId="2" fillId="0" borderId="2" xfId="0" applyFont="1" applyBorder="1" applyAlignment="1">
      <alignment wrapText="1"/>
    </xf>
    <xf numFmtId="0" fontId="2" fillId="0" borderId="1" xfId="0" applyFont="1" applyBorder="1" applyAlignment="1">
      <alignment wrapText="1"/>
    </xf>
    <xf numFmtId="0" fontId="2" fillId="0" borderId="3" xfId="0" applyFont="1" applyBorder="1" applyAlignment="1">
      <alignment wrapText="1"/>
    </xf>
    <xf numFmtId="0" fontId="3" fillId="3" borderId="2" xfId="0" applyFont="1" applyFill="1" applyBorder="1" applyAlignment="1">
      <alignment wrapText="1"/>
    </xf>
    <xf numFmtId="0" fontId="2" fillId="0" borderId="0" xfId="0" applyFont="1" applyBorder="1" applyAlignment="1">
      <alignment wrapText="1"/>
    </xf>
    <xf numFmtId="0" fontId="3" fillId="0" borderId="0" xfId="0" applyFont="1" applyFill="1" applyBorder="1" applyAlignment="1">
      <alignment wrapText="1"/>
    </xf>
    <xf numFmtId="0" fontId="3" fillId="4" borderId="0" xfId="0" applyFont="1" applyFill="1" applyBorder="1" applyAlignment="1">
      <alignment wrapText="1"/>
    </xf>
    <xf numFmtId="0" fontId="3" fillId="4" borderId="3" xfId="0" applyFont="1" applyFill="1" applyBorder="1" applyAlignment="1">
      <alignment wrapText="1"/>
    </xf>
    <xf numFmtId="0" fontId="4" fillId="4" borderId="3" xfId="0" applyFont="1" applyFill="1" applyBorder="1" applyAlignment="1">
      <alignment wrapText="1"/>
    </xf>
    <xf numFmtId="0" fontId="4" fillId="3" borderId="2" xfId="0" applyFont="1" applyFill="1" applyBorder="1" applyAlignment="1">
      <alignment wrapText="1"/>
    </xf>
    <xf numFmtId="0" fontId="4" fillId="3" borderId="3" xfId="0" applyFont="1" applyFill="1" applyBorder="1" applyAlignment="1">
      <alignment wrapText="1"/>
    </xf>
    <xf numFmtId="0" fontId="3" fillId="3" borderId="3" xfId="0" applyFont="1" applyFill="1" applyBorder="1" applyAlignment="1">
      <alignment wrapText="1"/>
    </xf>
    <xf numFmtId="0" fontId="0" fillId="0" borderId="0" xfId="0"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0" fillId="5" borderId="2" xfId="0" applyFill="1" applyBorder="1" applyAlignment="1">
      <alignment wrapText="1"/>
    </xf>
    <xf numFmtId="0" fontId="2" fillId="0" borderId="4" xfId="0" applyFont="1" applyBorder="1" applyAlignment="1">
      <alignment wrapText="1"/>
    </xf>
    <xf numFmtId="0" fontId="0" fillId="0" borderId="4" xfId="0" applyBorder="1" applyAlignment="1">
      <alignment wrapText="1"/>
    </xf>
    <xf numFmtId="0" fontId="5" fillId="0" borderId="5" xfId="0" applyFont="1" applyBorder="1" applyAlignment="1">
      <alignment vertical="top" wrapText="1"/>
    </xf>
    <xf numFmtId="0" fontId="2" fillId="0" borderId="6" xfId="0" applyFont="1" applyBorder="1" applyAlignment="1">
      <alignment wrapText="1"/>
    </xf>
    <xf numFmtId="0" fontId="3" fillId="4" borderId="7" xfId="0" applyFont="1" applyFill="1" applyBorder="1" applyAlignment="1">
      <alignment wrapText="1"/>
    </xf>
    <xf numFmtId="0" fontId="2" fillId="0" borderId="8" xfId="0" applyFont="1" applyBorder="1" applyAlignment="1">
      <alignment vertical="top" wrapText="1"/>
    </xf>
    <xf numFmtId="0" fontId="2" fillId="0" borderId="9" xfId="0" applyFont="1" applyBorder="1" applyAlignment="1">
      <alignment wrapText="1"/>
    </xf>
    <xf numFmtId="0" fontId="0" fillId="0" borderId="10" xfId="0" applyBorder="1" applyAlignment="1">
      <alignment vertical="top" wrapText="1"/>
    </xf>
    <xf numFmtId="0" fontId="0" fillId="0" borderId="7" xfId="0" applyBorder="1" applyAlignment="1">
      <alignment wrapText="1"/>
    </xf>
    <xf numFmtId="0" fontId="3" fillId="4" borderId="6" xfId="0" applyFont="1" applyFill="1" applyBorder="1" applyAlignment="1">
      <alignment wrapText="1"/>
    </xf>
    <xf numFmtId="0" fontId="3" fillId="3" borderId="6" xfId="0" applyFont="1" applyFill="1" applyBorder="1" applyAlignment="1">
      <alignment wrapText="1"/>
    </xf>
    <xf numFmtId="0" fontId="4" fillId="3" borderId="8" xfId="0" applyFont="1" applyFill="1" applyBorder="1" applyAlignment="1">
      <alignment vertical="top" wrapText="1"/>
    </xf>
    <xf numFmtId="0" fontId="3" fillId="3" borderId="9" xfId="0" applyFont="1" applyFill="1" applyBorder="1" applyAlignment="1">
      <alignment wrapText="1"/>
    </xf>
    <xf numFmtId="0" fontId="0" fillId="5" borderId="9" xfId="0" applyFill="1" applyBorder="1" applyAlignment="1">
      <alignment wrapText="1"/>
    </xf>
    <xf numFmtId="0" fontId="0" fillId="0" borderId="11" xfId="0" applyBorder="1" applyAlignment="1">
      <alignment vertical="top" wrapText="1"/>
    </xf>
    <xf numFmtId="0" fontId="0" fillId="0" borderId="12" xfId="0" applyBorder="1" applyAlignment="1">
      <alignment wrapText="1"/>
    </xf>
    <xf numFmtId="0" fontId="0" fillId="0" borderId="13" xfId="0" applyBorder="1" applyAlignment="1">
      <alignment vertical="top" wrapText="1"/>
    </xf>
    <xf numFmtId="0" fontId="0" fillId="0" borderId="14" xfId="0" applyBorder="1" applyAlignment="1">
      <alignment wrapText="1"/>
    </xf>
    <xf numFmtId="0" fontId="0" fillId="0" borderId="1" xfId="0" applyFont="1" applyBorder="1" applyAlignment="1">
      <alignment wrapText="1"/>
    </xf>
    <xf numFmtId="0" fontId="0" fillId="0" borderId="0" xfId="0" applyFont="1" applyAlignment="1">
      <alignment wrapText="1"/>
    </xf>
    <xf numFmtId="0" fontId="0" fillId="0" borderId="0" xfId="0" applyFont="1"/>
    <xf numFmtId="0" fontId="4" fillId="0" borderId="0"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0" xfId="0" applyFont="1" applyFill="1" applyBorder="1" applyAlignment="1">
      <alignment wrapText="1"/>
    </xf>
    <xf numFmtId="0" fontId="0" fillId="0" borderId="3" xfId="0" applyFont="1" applyBorder="1" applyAlignment="1">
      <alignment wrapText="1"/>
    </xf>
    <xf numFmtId="0" fontId="0" fillId="0" borderId="6" xfId="0" applyFont="1" applyBorder="1" applyAlignment="1">
      <alignment wrapText="1"/>
    </xf>
    <xf numFmtId="0" fontId="0" fillId="0" borderId="10" xfId="0" applyFont="1" applyBorder="1" applyAlignment="1">
      <alignment wrapText="1"/>
    </xf>
    <xf numFmtId="0" fontId="0" fillId="0" borderId="7" xfId="0" applyFont="1" applyBorder="1" applyAlignment="1">
      <alignment wrapText="1"/>
    </xf>
    <xf numFmtId="0" fontId="0" fillId="0" borderId="13" xfId="0" applyFont="1" applyBorder="1" applyAlignment="1">
      <alignment wrapText="1"/>
    </xf>
    <xf numFmtId="0" fontId="0" fillId="0" borderId="14" xfId="0" applyFont="1" applyBorder="1" applyAlignment="1">
      <alignment wrapText="1"/>
    </xf>
    <xf numFmtId="0" fontId="4" fillId="4" borderId="6" xfId="0" applyFont="1" applyFill="1" applyBorder="1" applyAlignment="1">
      <alignment wrapText="1"/>
    </xf>
    <xf numFmtId="0" fontId="2" fillId="0" borderId="13" xfId="0" applyFont="1" applyBorder="1" applyAlignment="1">
      <alignment wrapText="1"/>
    </xf>
    <xf numFmtId="0" fontId="2" fillId="0" borderId="14" xfId="0" applyFont="1" applyBorder="1" applyAlignment="1">
      <alignment wrapText="1"/>
    </xf>
    <xf numFmtId="0" fontId="2" fillId="0" borderId="8" xfId="0" applyFont="1" applyBorder="1" applyAlignment="1">
      <alignment wrapText="1"/>
    </xf>
    <xf numFmtId="0" fontId="4" fillId="3" borderId="6" xfId="0" applyFont="1" applyFill="1" applyBorder="1" applyAlignment="1">
      <alignment wrapText="1"/>
    </xf>
    <xf numFmtId="0" fontId="4" fillId="3" borderId="9" xfId="0" applyFont="1" applyFill="1" applyBorder="1" applyAlignment="1">
      <alignment wrapText="1"/>
    </xf>
    <xf numFmtId="0" fontId="2" fillId="5" borderId="3" xfId="0" applyFont="1" applyFill="1" applyBorder="1" applyAlignment="1"/>
    <xf numFmtId="0" fontId="0" fillId="5" borderId="3" xfId="0" applyFont="1" applyFill="1" applyBorder="1" applyAlignment="1"/>
    <xf numFmtId="0" fontId="0" fillId="5" borderId="3" xfId="0" applyFont="1" applyFill="1" applyBorder="1" applyAlignment="1">
      <alignment wrapText="1"/>
    </xf>
    <xf numFmtId="0" fontId="0" fillId="5" borderId="6" xfId="0" applyFont="1" applyFill="1" applyBorder="1" applyAlignment="1">
      <alignment wrapText="1"/>
    </xf>
    <xf numFmtId="0" fontId="0" fillId="0" borderId="8" xfId="0" applyFont="1" applyBorder="1" applyAlignment="1">
      <alignment wrapText="1"/>
    </xf>
    <xf numFmtId="0" fontId="0" fillId="0" borderId="2" xfId="0" applyFont="1" applyBorder="1" applyAlignment="1">
      <alignment wrapText="1"/>
    </xf>
    <xf numFmtId="0" fontId="0" fillId="0" borderId="9" xfId="0" applyFont="1" applyBorder="1" applyAlignment="1">
      <alignment wrapText="1"/>
    </xf>
    <xf numFmtId="0" fontId="7" fillId="0" borderId="1" xfId="0" applyFont="1" applyBorder="1" applyAlignment="1">
      <alignment wrapText="1"/>
    </xf>
    <xf numFmtId="0" fontId="4" fillId="4" borderId="5" xfId="0" applyFont="1" applyFill="1" applyBorder="1" applyAlignment="1">
      <alignment vertical="center" wrapText="1" readingOrder="1"/>
    </xf>
    <xf numFmtId="0" fontId="4" fillId="4" borderId="3" xfId="0" applyFont="1" applyFill="1" applyBorder="1" applyAlignment="1">
      <alignment vertical="center" wrapText="1" readingOrder="1"/>
    </xf>
    <xf numFmtId="0" fontId="4" fillId="4" borderId="10" xfId="0" applyFont="1" applyFill="1" applyBorder="1" applyAlignment="1">
      <alignment vertical="center" wrapText="1" readingOrder="1"/>
    </xf>
    <xf numFmtId="0" fontId="4" fillId="4" borderId="0" xfId="0" applyFont="1" applyFill="1" applyBorder="1" applyAlignment="1">
      <alignment vertical="center" wrapText="1" readingOrder="1"/>
    </xf>
    <xf numFmtId="0" fontId="4" fillId="3" borderId="5" xfId="0" applyFont="1" applyFill="1" applyBorder="1" applyAlignment="1">
      <alignment vertical="center" wrapText="1" readingOrder="1"/>
    </xf>
    <xf numFmtId="0" fontId="4" fillId="3" borderId="3" xfId="0" applyFont="1" applyFill="1" applyBorder="1" applyAlignment="1">
      <alignment vertical="center" wrapText="1" readingOrder="1"/>
    </xf>
    <xf numFmtId="0" fontId="6" fillId="5" borderId="8" xfId="0" applyFont="1" applyFill="1" applyBorder="1" applyAlignment="1">
      <alignment vertical="center" wrapText="1" readingOrder="1"/>
    </xf>
    <xf numFmtId="0" fontId="4" fillId="3" borderId="8" xfId="0" applyFont="1" applyFill="1" applyBorder="1" applyAlignment="1">
      <alignment vertical="center" wrapText="1" readingOrder="1"/>
    </xf>
    <xf numFmtId="0" fontId="4" fillId="3" borderId="2" xfId="0" applyFont="1" applyFill="1" applyBorder="1" applyAlignment="1">
      <alignment vertical="center" wrapText="1" readingOrder="1"/>
    </xf>
    <xf numFmtId="0" fontId="6" fillId="5" borderId="5" xfId="0" applyFont="1" applyFill="1" applyBorder="1" applyAlignment="1">
      <alignment vertical="center" wrapText="1" readingOrder="1"/>
    </xf>
    <xf numFmtId="0" fontId="7" fillId="0" borderId="0" xfId="0" applyFont="1" applyBorder="1" applyAlignment="1">
      <alignment wrapText="1"/>
    </xf>
    <xf numFmtId="0" fontId="7" fillId="0" borderId="10" xfId="0" applyFont="1" applyBorder="1" applyAlignment="1">
      <alignment wrapText="1"/>
    </xf>
    <xf numFmtId="0" fontId="7" fillId="0" borderId="7" xfId="0" applyFont="1" applyBorder="1" applyAlignment="1">
      <alignment wrapText="1"/>
    </xf>
    <xf numFmtId="0" fontId="7" fillId="0" borderId="13" xfId="0" applyFont="1" applyBorder="1" applyAlignment="1">
      <alignment wrapText="1"/>
    </xf>
    <xf numFmtId="0" fontId="7" fillId="0" borderId="14" xfId="0" applyFont="1" applyBorder="1" applyAlignment="1">
      <alignment wrapText="1"/>
    </xf>
    <xf numFmtId="0" fontId="7" fillId="0" borderId="0" xfId="0" applyFont="1" applyBorder="1"/>
    <xf numFmtId="0" fontId="7" fillId="0" borderId="0" xfId="0" applyFont="1" applyFill="1" applyBorder="1"/>
    <xf numFmtId="0" fontId="0" fillId="2" borderId="7" xfId="0" applyFont="1" applyFill="1" applyBorder="1" applyAlignment="1">
      <alignment wrapText="1"/>
    </xf>
    <xf numFmtId="0" fontId="6" fillId="2" borderId="10" xfId="0" applyFont="1" applyFill="1" applyBorder="1" applyAlignment="1">
      <alignment vertical="center" wrapText="1" readingOrder="1"/>
    </xf>
    <xf numFmtId="0" fontId="0" fillId="0" borderId="3" xfId="0" applyFont="1" applyBorder="1" applyAlignment="1">
      <alignment vertical="center" wrapText="1" readingOrder="1"/>
    </xf>
    <xf numFmtId="0" fontId="4" fillId="0" borderId="10" xfId="0" applyFont="1" applyFill="1" applyBorder="1" applyAlignment="1">
      <alignment vertical="center" wrapText="1" readingOrder="1"/>
    </xf>
    <xf numFmtId="0" fontId="2" fillId="0" borderId="0" xfId="0" applyFont="1" applyBorder="1" applyAlignment="1">
      <alignment vertical="center" wrapText="1" readingOrder="1"/>
    </xf>
    <xf numFmtId="0" fontId="4" fillId="0" borderId="0" xfId="0" applyFont="1" applyFill="1" applyBorder="1" applyAlignment="1">
      <alignment vertical="center" wrapText="1" readingOrder="1"/>
    </xf>
    <xf numFmtId="0" fontId="4" fillId="0" borderId="15" xfId="0" applyFont="1" applyFill="1" applyBorder="1" applyAlignment="1">
      <alignment vertical="center" wrapText="1" readingOrder="1"/>
    </xf>
    <xf numFmtId="0" fontId="2" fillId="0" borderId="15" xfId="0" applyFont="1" applyBorder="1" applyAlignment="1">
      <alignment vertical="center" wrapText="1" readingOrder="1"/>
    </xf>
    <xf numFmtId="0" fontId="5" fillId="0" borderId="15" xfId="0" applyFont="1" applyBorder="1" applyAlignment="1">
      <alignment vertical="center" wrapText="1" readingOrder="1"/>
    </xf>
    <xf numFmtId="0" fontId="2" fillId="0" borderId="0" xfId="0" applyFont="1" applyFill="1" applyBorder="1" applyAlignment="1">
      <alignment vertical="center" wrapText="1" readingOrder="1"/>
    </xf>
    <xf numFmtId="0" fontId="0" fillId="0" borderId="0" xfId="0" applyFont="1" applyBorder="1" applyAlignment="1">
      <alignment vertical="center" wrapText="1" readingOrder="1"/>
    </xf>
    <xf numFmtId="0" fontId="5" fillId="0" borderId="9" xfId="0" applyFont="1" applyBorder="1" applyAlignment="1">
      <alignment vertical="center" wrapText="1" readingOrder="1"/>
    </xf>
    <xf numFmtId="0" fontId="2" fillId="0" borderId="3" xfId="0" applyFont="1" applyBorder="1" applyAlignment="1">
      <alignment vertical="center" wrapText="1" readingOrder="1"/>
    </xf>
    <xf numFmtId="0" fontId="2" fillId="0" borderId="15" xfId="0" applyFont="1" applyFill="1" applyBorder="1" applyAlignment="1">
      <alignment vertical="center" wrapText="1" readingOrder="1"/>
    </xf>
    <xf numFmtId="14" fontId="2" fillId="0" borderId="15" xfId="0" applyNumberFormat="1" applyFont="1" applyFill="1" applyBorder="1" applyAlignment="1">
      <alignment vertical="center" wrapText="1" readingOrder="1"/>
    </xf>
    <xf numFmtId="14" fontId="0" fillId="0" borderId="10" xfId="0" applyNumberFormat="1" applyFont="1" applyBorder="1" applyAlignment="1">
      <alignment wrapText="1"/>
    </xf>
    <xf numFmtId="14" fontId="0" fillId="0" borderId="10" xfId="0" applyNumberFormat="1" applyFont="1" applyFill="1" applyBorder="1" applyAlignment="1">
      <alignment wrapText="1"/>
    </xf>
    <xf numFmtId="0" fontId="0" fillId="0" borderId="7" xfId="0" applyFont="1" applyFill="1" applyBorder="1" applyAlignment="1">
      <alignment wrapText="1"/>
    </xf>
    <xf numFmtId="0" fontId="2" fillId="0" borderId="7" xfId="0" applyFont="1" applyBorder="1" applyAlignment="1">
      <alignment wrapText="1"/>
    </xf>
    <xf numFmtId="14" fontId="2" fillId="0" borderId="15" xfId="0" applyNumberFormat="1" applyFont="1" applyBorder="1" applyAlignment="1">
      <alignment vertical="center" wrapText="1" readingOrder="1"/>
    </xf>
    <xf numFmtId="14" fontId="2" fillId="0" borderId="0" xfId="0" applyNumberFormat="1" applyFont="1" applyFill="1" applyBorder="1" applyAlignment="1">
      <alignment wrapText="1"/>
    </xf>
    <xf numFmtId="14" fontId="2" fillId="0" borderId="7" xfId="0" applyNumberFormat="1" applyFont="1" applyFill="1" applyBorder="1" applyAlignment="1">
      <alignment wrapText="1"/>
    </xf>
    <xf numFmtId="14" fontId="2" fillId="0" borderId="15" xfId="0" applyNumberFormat="1" applyFont="1" applyBorder="1" applyAlignment="1">
      <alignment wrapText="1"/>
    </xf>
    <xf numFmtId="14" fontId="2" fillId="0" borderId="16" xfId="0" applyNumberFormat="1" applyFont="1" applyBorder="1" applyAlignment="1">
      <alignment wrapText="1"/>
    </xf>
    <xf numFmtId="0" fontId="9" fillId="0" borderId="0" xfId="0" applyFont="1" applyBorder="1" applyAlignment="1">
      <alignment wrapText="1"/>
    </xf>
    <xf numFmtId="14" fontId="0" fillId="0" borderId="10" xfId="0" applyNumberFormat="1" applyBorder="1" applyAlignment="1">
      <alignment vertical="top" wrapText="1"/>
    </xf>
    <xf numFmtId="0" fontId="0" fillId="0" borderId="7" xfId="0" applyBorder="1"/>
    <xf numFmtId="14" fontId="0" fillId="0" borderId="0" xfId="0" applyNumberFormat="1" applyAlignment="1">
      <alignment horizontal="left" vertical="top"/>
    </xf>
    <xf numFmtId="0" fontId="0" fillId="0" borderId="0" xfId="0" applyAlignment="1">
      <alignment horizontal="left" vertical="top"/>
    </xf>
    <xf numFmtId="14" fontId="0" fillId="0" borderId="0" xfId="0" applyNumberFormat="1" applyAlignment="1">
      <alignment horizontal="left" vertical="top" wrapText="1"/>
    </xf>
    <xf numFmtId="0" fontId="10" fillId="0" borderId="0" xfId="0" applyFont="1" applyAlignment="1">
      <alignment horizontal="left" vertical="top" wrapText="1"/>
    </xf>
    <xf numFmtId="0" fontId="0" fillId="0" borderId="0" xfId="0" applyAlignment="1">
      <alignment horizontal="left" vertical="top" wrapText="1"/>
    </xf>
    <xf numFmtId="0" fontId="10" fillId="0" borderId="0" xfId="0" applyFont="1" applyFill="1" applyAlignment="1">
      <alignment horizontal="left" vertical="top" wrapText="1"/>
    </xf>
    <xf numFmtId="14" fontId="0" fillId="0" borderId="0" xfId="0" applyNumberFormat="1" applyFont="1" applyFill="1" applyAlignment="1">
      <alignment horizontal="left" wrapText="1"/>
    </xf>
    <xf numFmtId="14" fontId="0" fillId="0" borderId="10" xfId="0" applyNumberFormat="1" applyFont="1" applyFill="1" applyBorder="1" applyAlignment="1">
      <alignment horizontal="left" wrapText="1"/>
    </xf>
    <xf numFmtId="43" fontId="3" fillId="4" borderId="3" xfId="1" applyFont="1" applyFill="1" applyBorder="1" applyAlignment="1">
      <alignment wrapText="1"/>
    </xf>
    <xf numFmtId="43" fontId="3" fillId="3" borderId="3" xfId="1" applyFont="1" applyFill="1" applyBorder="1" applyAlignment="1">
      <alignment wrapText="1"/>
    </xf>
    <xf numFmtId="43" fontId="3" fillId="3" borderId="2" xfId="1" applyFont="1" applyFill="1" applyBorder="1" applyAlignment="1">
      <alignment wrapText="1"/>
    </xf>
    <xf numFmtId="43" fontId="2" fillId="5" borderId="2" xfId="1" applyFont="1" applyFill="1" applyBorder="1" applyAlignment="1"/>
    <xf numFmtId="14" fontId="0" fillId="0" borderId="10" xfId="0" applyNumberFormat="1" applyBorder="1"/>
    <xf numFmtId="0" fontId="0" fillId="0" borderId="0" xfId="0" applyBorder="1"/>
    <xf numFmtId="43" fontId="4" fillId="3" borderId="2" xfId="1" applyFont="1" applyFill="1" applyBorder="1" applyAlignment="1">
      <alignment wrapText="1"/>
    </xf>
    <xf numFmtId="43" fontId="0" fillId="0" borderId="0" xfId="1" applyFont="1" applyFill="1" applyBorder="1" applyAlignment="1">
      <alignment wrapText="1"/>
    </xf>
    <xf numFmtId="43" fontId="0" fillId="0" borderId="0" xfId="1" applyFont="1" applyBorder="1"/>
    <xf numFmtId="43" fontId="0" fillId="0" borderId="0" xfId="1" applyFont="1" applyBorder="1" applyAlignment="1">
      <alignment wrapText="1"/>
    </xf>
    <xf numFmtId="43" fontId="2" fillId="5" borderId="3" xfId="0" applyNumberFormat="1" applyFont="1" applyFill="1" applyBorder="1" applyAlignment="1"/>
    <xf numFmtId="43" fontId="7" fillId="0" borderId="0" xfId="1" applyFont="1" applyBorder="1" applyAlignment="1">
      <alignment wrapText="1"/>
    </xf>
    <xf numFmtId="43" fontId="11" fillId="0" borderId="0" xfId="1" applyFont="1" applyBorder="1" applyAlignment="1">
      <alignment wrapText="1"/>
    </xf>
    <xf numFmtId="43" fontId="11" fillId="0" borderId="0" xfId="1" applyFont="1" applyFill="1" applyBorder="1" applyAlignment="1">
      <alignment wrapText="1"/>
    </xf>
    <xf numFmtId="43" fontId="4" fillId="3" borderId="3" xfId="0" applyNumberFormat="1" applyFont="1" applyFill="1" applyBorder="1" applyAlignment="1">
      <alignment wrapText="1"/>
    </xf>
    <xf numFmtId="43" fontId="4" fillId="4" borderId="3" xfId="0" applyNumberFormat="1" applyFont="1" applyFill="1" applyBorder="1" applyAlignment="1">
      <alignment wrapText="1"/>
    </xf>
    <xf numFmtId="43" fontId="3" fillId="4" borderId="3" xfId="0" applyNumberFormat="1" applyFont="1" applyFill="1" applyBorder="1" applyAlignment="1">
      <alignment wrapText="1"/>
    </xf>
    <xf numFmtId="43" fontId="3" fillId="3" borderId="3" xfId="0" applyNumberFormat="1" applyFont="1" applyFill="1" applyBorder="1" applyAlignment="1">
      <alignment wrapText="1"/>
    </xf>
    <xf numFmtId="43" fontId="3" fillId="3" borderId="2" xfId="0" applyNumberFormat="1" applyFont="1" applyFill="1" applyBorder="1" applyAlignment="1">
      <alignment wrapText="1"/>
    </xf>
    <xf numFmtId="43" fontId="2" fillId="5" borderId="2" xfId="0" applyNumberFormat="1" applyFont="1" applyFill="1" applyBorder="1" applyAlignment="1"/>
    <xf numFmtId="43" fontId="0" fillId="0" borderId="0" xfId="0" applyNumberFormat="1" applyFont="1" applyBorder="1" applyAlignment="1">
      <alignment wrapText="1"/>
    </xf>
    <xf numFmtId="43" fontId="0" fillId="0" borderId="0" xfId="0" applyNumberFormat="1" applyBorder="1" applyAlignment="1">
      <alignment wrapText="1"/>
    </xf>
    <xf numFmtId="15" fontId="7" fillId="0" borderId="10" xfId="0" applyNumberFormat="1" applyFont="1" applyBorder="1" applyAlignment="1">
      <alignment wrapText="1"/>
    </xf>
    <xf numFmtId="43" fontId="7" fillId="0" borderId="0" xfId="0" applyNumberFormat="1" applyFont="1" applyBorder="1" applyAlignment="1">
      <alignment wrapText="1"/>
    </xf>
    <xf numFmtId="43" fontId="0" fillId="5" borderId="3" xfId="0" applyNumberFormat="1" applyFont="1" applyFill="1" applyBorder="1" applyAlignment="1">
      <alignment wrapText="1"/>
    </xf>
    <xf numFmtId="14" fontId="9" fillId="0" borderId="10" xfId="0" applyNumberFormat="1" applyFont="1" applyBorder="1" applyAlignment="1">
      <alignment wrapText="1"/>
    </xf>
    <xf numFmtId="0" fontId="9" fillId="0" borderId="7" xfId="0" applyFont="1" applyBorder="1" applyAlignment="1">
      <alignment wrapText="1"/>
    </xf>
    <xf numFmtId="43" fontId="9" fillId="0" borderId="0" xfId="1" applyFont="1" applyBorder="1" applyAlignment="1">
      <alignment wrapText="1"/>
    </xf>
    <xf numFmtId="43" fontId="2" fillId="2" borderId="0" xfId="0" applyNumberFormat="1" applyFont="1" applyFill="1" applyBorder="1" applyAlignment="1"/>
    <xf numFmtId="43" fontId="0" fillId="0" borderId="0" xfId="0" applyNumberFormat="1" applyBorder="1"/>
    <xf numFmtId="43" fontId="0" fillId="0" borderId="0" xfId="0" applyNumberFormat="1" applyFont="1" applyFill="1" applyBorder="1" applyAlignment="1">
      <alignment wrapText="1"/>
    </xf>
    <xf numFmtId="14" fontId="2" fillId="0" borderId="15" xfId="0" applyNumberFormat="1" applyFont="1" applyBorder="1" applyAlignment="1">
      <alignment vertical="center" wrapText="1"/>
    </xf>
    <xf numFmtId="14" fontId="2" fillId="0" borderId="0" xfId="0" applyNumberFormat="1" applyFont="1" applyFill="1" applyBorder="1" applyAlignment="1">
      <alignment vertical="center" wrapText="1"/>
    </xf>
    <xf numFmtId="2" fontId="9" fillId="0" borderId="0" xfId="0" applyNumberFormat="1" applyFont="1" applyFill="1" applyBorder="1" applyAlignment="1" applyProtection="1"/>
    <xf numFmtId="2" fontId="9" fillId="0" borderId="0" xfId="2" applyNumberFormat="1" applyFont="1" applyFill="1" applyBorder="1" applyAlignment="1" applyProtection="1"/>
    <xf numFmtId="0" fontId="3" fillId="4" borderId="0" xfId="0" applyFont="1" applyFill="1" applyBorder="1" applyAlignment="1">
      <alignment wrapText="1" readingOrder="1"/>
    </xf>
    <xf numFmtId="0" fontId="2" fillId="0" borderId="2" xfId="0" applyFont="1" applyBorder="1" applyAlignment="1">
      <alignment wrapText="1" readingOrder="1"/>
    </xf>
    <xf numFmtId="0" fontId="0" fillId="0" borderId="0" xfId="0" applyFont="1" applyBorder="1" applyAlignment="1">
      <alignment wrapText="1" readingOrder="1"/>
    </xf>
    <xf numFmtId="43" fontId="3" fillId="4" borderId="3" xfId="0" applyNumberFormat="1" applyFont="1" applyFill="1" applyBorder="1" applyAlignment="1">
      <alignment wrapText="1" readingOrder="1"/>
    </xf>
    <xf numFmtId="43" fontId="3" fillId="3" borderId="3" xfId="0" applyNumberFormat="1" applyFont="1" applyFill="1" applyBorder="1" applyAlignment="1">
      <alignment wrapText="1" readingOrder="1"/>
    </xf>
    <xf numFmtId="43" fontId="3" fillId="3" borderId="2" xfId="0" applyNumberFormat="1" applyFont="1" applyFill="1" applyBorder="1" applyAlignment="1">
      <alignment wrapText="1" readingOrder="1"/>
    </xf>
    <xf numFmtId="164" fontId="9" fillId="0" borderId="5" xfId="0" applyNumberFormat="1" applyFont="1" applyFill="1" applyBorder="1" applyAlignment="1" applyProtection="1"/>
    <xf numFmtId="2" fontId="9" fillId="0" borderId="3" xfId="0" applyNumberFormat="1" applyFont="1" applyFill="1" applyBorder="1" applyAlignment="1" applyProtection="1"/>
    <xf numFmtId="0" fontId="0" fillId="0" borderId="3" xfId="0" applyBorder="1"/>
    <xf numFmtId="0" fontId="0" fillId="0" borderId="6" xfId="0" applyBorder="1"/>
    <xf numFmtId="164" fontId="9" fillId="0" borderId="10" xfId="2" applyNumberFormat="1" applyFont="1" applyFill="1" applyBorder="1" applyAlignment="1" applyProtection="1"/>
    <xf numFmtId="0" fontId="9" fillId="0" borderId="0" xfId="2" applyBorder="1"/>
    <xf numFmtId="0" fontId="9" fillId="0" borderId="7" xfId="2" applyBorder="1"/>
    <xf numFmtId="0" fontId="9" fillId="0" borderId="0" xfId="2" applyFill="1" applyBorder="1"/>
    <xf numFmtId="0" fontId="9" fillId="0" borderId="7" xfId="2" applyFill="1" applyBorder="1"/>
    <xf numFmtId="6" fontId="0" fillId="0" borderId="0" xfId="0" applyNumberFormat="1" applyAlignment="1">
      <alignment horizontal="left" vertical="top" wrapText="1"/>
    </xf>
    <xf numFmtId="14" fontId="10" fillId="0" borderId="0" xfId="0" applyNumberFormat="1" applyFont="1" applyAlignment="1">
      <alignment horizontal="left" vertical="top" wrapText="1"/>
    </xf>
    <xf numFmtId="0" fontId="10" fillId="0" borderId="0" xfId="0" applyFont="1" applyAlignment="1">
      <alignment horizontal="left" vertical="top"/>
    </xf>
    <xf numFmtId="6" fontId="0" fillId="0" borderId="0" xfId="0" applyNumberFormat="1" applyAlignment="1">
      <alignment horizontal="left" vertical="top"/>
    </xf>
    <xf numFmtId="43" fontId="0" fillId="0" borderId="2" xfId="0" applyNumberFormat="1" applyFont="1" applyBorder="1" applyAlignment="1">
      <alignment wrapText="1"/>
    </xf>
    <xf numFmtId="0" fontId="0" fillId="0" borderId="3" xfId="0" applyBorder="1" applyAlignment="1">
      <alignment wrapText="1"/>
    </xf>
    <xf numFmtId="0" fontId="9" fillId="0" borderId="0" xfId="2" applyBorder="1" applyAlignment="1">
      <alignment wrapText="1"/>
    </xf>
    <xf numFmtId="14" fontId="0" fillId="0" borderId="5" xfId="0" applyNumberFormat="1" applyBorder="1"/>
    <xf numFmtId="2" fontId="0" fillId="0" borderId="3" xfId="0" applyNumberFormat="1" applyBorder="1"/>
    <xf numFmtId="2" fontId="0" fillId="0" borderId="0" xfId="0" applyNumberFormat="1" applyBorder="1" applyAlignment="1">
      <alignment wrapText="1"/>
    </xf>
    <xf numFmtId="14" fontId="1" fillId="0" borderId="5" xfId="3" applyNumberFormat="1" applyBorder="1"/>
    <xf numFmtId="4" fontId="1" fillId="0" borderId="3" xfId="3" applyNumberFormat="1" applyBorder="1"/>
    <xf numFmtId="49" fontId="1" fillId="0" borderId="3" xfId="3" applyNumberFormat="1" applyFont="1" applyBorder="1"/>
    <xf numFmtId="49" fontId="1" fillId="0" borderId="3" xfId="3" applyNumberFormat="1" applyBorder="1"/>
    <xf numFmtId="49" fontId="1" fillId="0" borderId="6" xfId="3" applyNumberFormat="1" applyBorder="1"/>
    <xf numFmtId="14" fontId="1" fillId="0" borderId="10" xfId="3" applyNumberFormat="1" applyBorder="1"/>
    <xf numFmtId="4" fontId="1" fillId="0" borderId="0" xfId="3" applyNumberFormat="1" applyBorder="1"/>
    <xf numFmtId="49" fontId="1" fillId="0" borderId="0" xfId="3" applyNumberFormat="1" applyFont="1" applyBorder="1"/>
    <xf numFmtId="49" fontId="1" fillId="0" borderId="0" xfId="3" applyNumberFormat="1" applyBorder="1"/>
    <xf numFmtId="49" fontId="1" fillId="0" borderId="7" xfId="3" applyNumberFormat="1" applyBorder="1"/>
    <xf numFmtId="164" fontId="9" fillId="0" borderId="10" xfId="0" applyNumberFormat="1" applyFont="1" applyFill="1" applyBorder="1" applyAlignment="1" applyProtection="1"/>
    <xf numFmtId="0" fontId="1" fillId="0" borderId="3" xfId="3" applyBorder="1"/>
    <xf numFmtId="0" fontId="1" fillId="0" borderId="0" xfId="3" applyBorder="1"/>
    <xf numFmtId="0" fontId="0" fillId="0" borderId="3" xfId="0" applyFont="1" applyBorder="1" applyAlignment="1">
      <alignment wrapText="1" readingOrder="1"/>
    </xf>
    <xf numFmtId="0" fontId="0" fillId="0" borderId="3" xfId="0" applyFont="1" applyBorder="1"/>
    <xf numFmtId="0" fontId="0" fillId="0" borderId="6" xfId="0" applyFont="1" applyBorder="1"/>
    <xf numFmtId="0" fontId="0" fillId="0" borderId="7" xfId="0" applyFont="1" applyBorder="1"/>
    <xf numFmtId="0" fontId="9" fillId="0" borderId="0" xfId="2" applyFont="1" applyBorder="1" applyAlignment="1">
      <alignment wrapText="1" readingOrder="1"/>
    </xf>
    <xf numFmtId="0" fontId="9" fillId="0" borderId="7" xfId="2" applyFont="1" applyBorder="1"/>
    <xf numFmtId="0" fontId="0" fillId="0" borderId="10" xfId="0" applyFont="1" applyBorder="1" applyAlignment="1">
      <alignment vertical="top" wrapText="1"/>
    </xf>
    <xf numFmtId="0" fontId="0" fillId="0" borderId="13" xfId="0" applyFont="1" applyBorder="1" applyAlignment="1">
      <alignment vertical="top" wrapText="1"/>
    </xf>
    <xf numFmtId="0" fontId="0" fillId="0" borderId="1" xfId="0" applyFont="1" applyBorder="1" applyAlignment="1">
      <alignment wrapText="1" readingOrder="1"/>
    </xf>
    <xf numFmtId="14" fontId="12" fillId="0" borderId="5" xfId="3" applyNumberFormat="1" applyFont="1" applyBorder="1"/>
    <xf numFmtId="4" fontId="12" fillId="0" borderId="3" xfId="3" applyNumberFormat="1" applyFont="1" applyBorder="1"/>
    <xf numFmtId="49" fontId="12" fillId="0" borderId="3" xfId="3" applyNumberFormat="1" applyFont="1" applyBorder="1"/>
    <xf numFmtId="49" fontId="12" fillId="0" borderId="6" xfId="3" applyNumberFormat="1" applyFont="1" applyBorder="1"/>
    <xf numFmtId="14" fontId="12" fillId="0" borderId="10" xfId="3" applyNumberFormat="1" applyFont="1" applyBorder="1"/>
    <xf numFmtId="4" fontId="12" fillId="0" borderId="0" xfId="3" applyNumberFormat="1" applyFont="1" applyBorder="1"/>
    <xf numFmtId="49" fontId="12" fillId="0" borderId="0" xfId="3" applyNumberFormat="1" applyFont="1" applyBorder="1"/>
    <xf numFmtId="49" fontId="12" fillId="0" borderId="7" xfId="3" applyNumberFormat="1" applyFont="1" applyBorder="1"/>
    <xf numFmtId="14" fontId="0" fillId="0" borderId="10" xfId="0" applyNumberFormat="1" applyFont="1" applyBorder="1"/>
    <xf numFmtId="0" fontId="0" fillId="5" borderId="2" xfId="0" applyFont="1" applyFill="1" applyBorder="1" applyAlignment="1">
      <alignment wrapText="1" readingOrder="1"/>
    </xf>
    <xf numFmtId="0" fontId="0" fillId="5" borderId="2" xfId="0" applyFont="1" applyFill="1" applyBorder="1" applyAlignment="1">
      <alignment wrapText="1"/>
    </xf>
    <xf numFmtId="0" fontId="0" fillId="5" borderId="9" xfId="0" applyFont="1" applyFill="1" applyBorder="1" applyAlignment="1">
      <alignment wrapText="1"/>
    </xf>
    <xf numFmtId="0" fontId="0" fillId="0" borderId="11" xfId="0" applyFont="1" applyBorder="1" applyAlignment="1">
      <alignment vertical="top" wrapText="1"/>
    </xf>
    <xf numFmtId="0" fontId="0" fillId="0" borderId="4" xfId="0" applyFont="1" applyBorder="1" applyAlignment="1">
      <alignment wrapText="1" readingOrder="1"/>
    </xf>
    <xf numFmtId="0" fontId="0" fillId="0" borderId="4" xfId="0" applyFont="1" applyBorder="1" applyAlignment="1">
      <alignment wrapText="1"/>
    </xf>
    <xf numFmtId="0" fontId="0" fillId="0" borderId="12" xfId="0" applyFont="1" applyBorder="1" applyAlignment="1">
      <alignment wrapText="1"/>
    </xf>
    <xf numFmtId="0" fontId="0" fillId="0" borderId="0" xfId="0" applyFont="1" applyAlignment="1">
      <alignment vertical="top" wrapText="1"/>
    </xf>
    <xf numFmtId="0" fontId="0" fillId="0" borderId="0" xfId="0" applyFont="1" applyAlignment="1">
      <alignment wrapText="1" readingOrder="1"/>
    </xf>
    <xf numFmtId="164" fontId="13" fillId="0" borderId="5" xfId="0" applyNumberFormat="1" applyFont="1" applyFill="1" applyBorder="1" applyAlignment="1" applyProtection="1"/>
    <xf numFmtId="2" fontId="13" fillId="0" borderId="3" xfId="0" applyNumberFormat="1" applyFont="1" applyFill="1" applyBorder="1" applyAlignment="1" applyProtection="1"/>
    <xf numFmtId="0" fontId="12" fillId="0" borderId="3" xfId="0" applyFont="1" applyBorder="1" applyAlignment="1">
      <alignment wrapText="1" readingOrder="1"/>
    </xf>
    <xf numFmtId="0" fontId="12" fillId="0" borderId="0" xfId="0" applyFont="1" applyBorder="1"/>
    <xf numFmtId="0" fontId="12" fillId="0" borderId="6" xfId="0" applyFont="1" applyBorder="1"/>
    <xf numFmtId="164" fontId="13" fillId="0" borderId="10" xfId="0" applyNumberFormat="1" applyFont="1" applyFill="1" applyBorder="1" applyAlignment="1" applyProtection="1"/>
    <xf numFmtId="2" fontId="13" fillId="0" borderId="0" xfId="0" applyNumberFormat="1" applyFont="1" applyFill="1" applyBorder="1" applyAlignment="1" applyProtection="1"/>
    <xf numFmtId="0" fontId="12" fillId="0" borderId="0" xfId="0" applyFont="1" applyBorder="1" applyAlignment="1">
      <alignment wrapText="1" readingOrder="1"/>
    </xf>
    <xf numFmtId="0" fontId="12" fillId="0" borderId="7" xfId="0" applyFont="1" applyBorder="1"/>
    <xf numFmtId="164" fontId="13" fillId="0" borderId="10" xfId="2" applyNumberFormat="1" applyFont="1" applyFill="1" applyBorder="1" applyAlignment="1" applyProtection="1"/>
    <xf numFmtId="2" fontId="13" fillId="0" borderId="0" xfId="2" applyNumberFormat="1" applyFont="1" applyFill="1" applyBorder="1" applyAlignment="1" applyProtection="1"/>
    <xf numFmtId="0" fontId="13" fillId="0" borderId="0" xfId="2" applyFont="1" applyBorder="1" applyAlignment="1">
      <alignment wrapText="1" readingOrder="1"/>
    </xf>
    <xf numFmtId="0" fontId="13" fillId="0" borderId="7" xfId="2" applyFont="1" applyBorder="1"/>
    <xf numFmtId="0" fontId="13" fillId="0" borderId="0" xfId="2" applyFont="1" applyBorder="1"/>
    <xf numFmtId="14" fontId="12" fillId="0" borderId="10" xfId="0" applyNumberFormat="1" applyFont="1" applyBorder="1"/>
    <xf numFmtId="0" fontId="13" fillId="0" borderId="7" xfId="2" applyFont="1" applyFill="1" applyBorder="1"/>
    <xf numFmtId="0" fontId="13" fillId="0" borderId="0" xfId="2" applyFont="1" applyFill="1" applyBorder="1"/>
    <xf numFmtId="0" fontId="12" fillId="0" borderId="10" xfId="0" applyFont="1" applyBorder="1" applyAlignment="1">
      <alignment vertical="top" wrapText="1"/>
    </xf>
    <xf numFmtId="0" fontId="12" fillId="0" borderId="0" xfId="0" applyFont="1" applyBorder="1" applyAlignment="1">
      <alignment wrapText="1"/>
    </xf>
    <xf numFmtId="0" fontId="6" fillId="0" borderId="0" xfId="0" applyFont="1" applyBorder="1" applyAlignment="1">
      <alignment wrapText="1"/>
    </xf>
    <xf numFmtId="0" fontId="12" fillId="0" borderId="7" xfId="0" applyFont="1" applyBorder="1" applyAlignment="1">
      <alignment wrapText="1"/>
    </xf>
    <xf numFmtId="43" fontId="12" fillId="0" borderId="0" xfId="0" applyNumberFormat="1" applyFont="1" applyBorder="1" applyAlignment="1">
      <alignment wrapText="1"/>
    </xf>
    <xf numFmtId="0" fontId="14" fillId="0" borderId="0" xfId="0" applyFont="1" applyBorder="1" applyAlignment="1">
      <alignment vertical="center"/>
    </xf>
    <xf numFmtId="4" fontId="0" fillId="0" borderId="3" xfId="0" applyNumberFormat="1" applyBorder="1"/>
    <xf numFmtId="49" fontId="0" fillId="0" borderId="3" xfId="0" applyNumberFormat="1" applyBorder="1"/>
    <xf numFmtId="49" fontId="0" fillId="0" borderId="6" xfId="0" applyNumberFormat="1" applyBorder="1"/>
    <xf numFmtId="4" fontId="0" fillId="0" borderId="0" xfId="0" applyNumberFormat="1" applyBorder="1"/>
    <xf numFmtId="49" fontId="0" fillId="0" borderId="0" xfId="0" applyNumberFormat="1" applyBorder="1"/>
    <xf numFmtId="49" fontId="0" fillId="0" borderId="7" xfId="0" applyNumberFormat="1" applyBorder="1"/>
    <xf numFmtId="0" fontId="9" fillId="0" borderId="3" xfId="2" applyFill="1" applyBorder="1"/>
    <xf numFmtId="0" fontId="9" fillId="0" borderId="6" xfId="2" applyFill="1" applyBorder="1"/>
    <xf numFmtId="0" fontId="5" fillId="0" borderId="8" xfId="0" applyFont="1" applyFill="1" applyBorder="1" applyAlignment="1">
      <alignment horizontal="center" vertical="center" wrapText="1" readingOrder="1"/>
    </xf>
    <xf numFmtId="0" fontId="8" fillId="0" borderId="2" xfId="0" applyFont="1" applyBorder="1" applyAlignment="1">
      <alignment horizontal="center" vertical="center" wrapText="1" readingOrder="1"/>
    </xf>
    <xf numFmtId="0" fontId="8" fillId="0" borderId="9" xfId="0" applyFont="1" applyBorder="1" applyAlignment="1">
      <alignment horizontal="center" vertical="center" wrapText="1" readingOrder="1"/>
    </xf>
    <xf numFmtId="0" fontId="5" fillId="0" borderId="8"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5" fillId="0" borderId="10" xfId="0" applyFont="1" applyFill="1" applyBorder="1" applyAlignment="1">
      <alignment horizontal="center" vertical="center" wrapText="1" readingOrder="1"/>
    </xf>
    <xf numFmtId="0" fontId="8" fillId="0" borderId="0" xfId="0" applyFont="1" applyBorder="1" applyAlignment="1">
      <alignment horizontal="center" vertical="center" wrapText="1" readingOrder="1"/>
    </xf>
    <xf numFmtId="0" fontId="8" fillId="0" borderId="7" xfId="0" applyFont="1" applyBorder="1" applyAlignment="1">
      <alignment horizontal="center" vertical="center" wrapText="1" readingOrder="1"/>
    </xf>
    <xf numFmtId="0" fontId="4" fillId="0" borderId="8" xfId="0" applyFont="1" applyFill="1" applyBorder="1" applyAlignment="1">
      <alignment horizontal="center" vertical="center" wrapText="1" readingOrder="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0" fillId="0" borderId="6" xfId="0" applyFont="1" applyBorder="1" applyAlignment="1">
      <alignment horizontal="center" wrapText="1"/>
    </xf>
    <xf numFmtId="0" fontId="0" fillId="0" borderId="7" xfId="0" applyFont="1" applyBorder="1" applyAlignment="1">
      <alignment horizontal="center" wrapText="1"/>
    </xf>
  </cellXfs>
  <cellStyles count="4">
    <cellStyle name="Comma" xfId="1" builtinId="3"/>
    <cellStyle name="Normal" xfId="0" builtinId="0"/>
    <cellStyle name="Normal 2" xfId="2"/>
    <cellStyle name="Normal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5"/>
  <sheetViews>
    <sheetView zoomScale="80" zoomScaleNormal="80" workbookViewId="0">
      <selection activeCell="G3" sqref="G3"/>
    </sheetView>
  </sheetViews>
  <sheetFormatPr defaultColWidth="9.1796875" defaultRowHeight="12.5" x14ac:dyDescent="0.25"/>
  <cols>
    <col min="1" max="1" width="23.81640625" style="218" customWidth="1"/>
    <col min="2" max="2" width="23.1796875" style="39" customWidth="1"/>
    <col min="3" max="3" width="64" style="219" customWidth="1"/>
    <col min="4" max="4" width="27.1796875" style="39" customWidth="1"/>
    <col min="5" max="5" width="28.1796875" style="39" customWidth="1"/>
    <col min="6" max="16384" width="9.1796875" style="39"/>
  </cols>
  <sheetData>
    <row r="1" spans="1:5" s="7" customFormat="1" ht="36" customHeight="1" x14ac:dyDescent="0.3">
      <c r="A1" s="96" t="s">
        <v>31</v>
      </c>
      <c r="B1" s="89" t="s">
        <v>42</v>
      </c>
      <c r="C1" s="97"/>
      <c r="D1" s="97"/>
      <c r="E1" s="89"/>
    </row>
    <row r="2" spans="1:5" s="7" customFormat="1" ht="35.25" customHeight="1" x14ac:dyDescent="0.3">
      <c r="A2" s="91" t="s">
        <v>23</v>
      </c>
      <c r="B2" s="98" t="s">
        <v>43</v>
      </c>
      <c r="C2" s="91" t="s">
        <v>24</v>
      </c>
      <c r="D2" s="99">
        <v>42552</v>
      </c>
      <c r="E2" s="99">
        <v>42881</v>
      </c>
    </row>
    <row r="3" spans="1:5" s="7" customFormat="1" ht="35.25" customHeight="1" x14ac:dyDescent="0.3">
      <c r="A3" s="251" t="s">
        <v>30</v>
      </c>
      <c r="B3" s="252"/>
      <c r="C3" s="252"/>
      <c r="D3" s="252"/>
      <c r="E3" s="253"/>
    </row>
    <row r="4" spans="1:5" s="8" customFormat="1" ht="31" x14ac:dyDescent="0.35">
      <c r="A4" s="70" t="s">
        <v>0</v>
      </c>
      <c r="B4" s="71" t="s">
        <v>1</v>
      </c>
      <c r="C4" s="155"/>
      <c r="D4" s="9"/>
      <c r="E4" s="24"/>
    </row>
    <row r="5" spans="1:5" s="7" customFormat="1" ht="26" x14ac:dyDescent="0.3">
      <c r="A5" s="25" t="s">
        <v>2</v>
      </c>
      <c r="B5" s="3" t="s">
        <v>28</v>
      </c>
      <c r="C5" s="156" t="s">
        <v>27</v>
      </c>
      <c r="D5" s="3" t="s">
        <v>26</v>
      </c>
      <c r="E5" s="26" t="s">
        <v>5</v>
      </c>
    </row>
    <row r="6" spans="1:5" x14ac:dyDescent="0.25">
      <c r="A6" s="161">
        <v>42588</v>
      </c>
      <c r="B6" s="162">
        <v>72.62</v>
      </c>
      <c r="C6" s="193" t="s">
        <v>58</v>
      </c>
      <c r="D6" s="194" t="s">
        <v>78</v>
      </c>
      <c r="E6" s="195" t="s">
        <v>48</v>
      </c>
    </row>
    <row r="7" spans="1:5" x14ac:dyDescent="0.25">
      <c r="A7" s="190">
        <v>42590</v>
      </c>
      <c r="B7" s="153">
        <v>30.58</v>
      </c>
      <c r="C7" s="157" t="s">
        <v>57</v>
      </c>
      <c r="D7" s="43" t="s">
        <v>78</v>
      </c>
      <c r="E7" s="196" t="s">
        <v>48</v>
      </c>
    </row>
    <row r="8" spans="1:5" x14ac:dyDescent="0.25">
      <c r="A8" s="190">
        <v>42591</v>
      </c>
      <c r="B8" s="153">
        <v>28.84</v>
      </c>
      <c r="C8" s="157" t="s">
        <v>56</v>
      </c>
      <c r="D8" s="43" t="s">
        <v>78</v>
      </c>
      <c r="E8" s="196" t="s">
        <v>48</v>
      </c>
    </row>
    <row r="9" spans="1:5" x14ac:dyDescent="0.25">
      <c r="A9" s="190">
        <v>42593</v>
      </c>
      <c r="B9" s="153">
        <v>11.48</v>
      </c>
      <c r="C9" s="157" t="s">
        <v>47</v>
      </c>
      <c r="D9" s="43" t="s">
        <v>78</v>
      </c>
      <c r="E9" s="196" t="s">
        <v>48</v>
      </c>
    </row>
    <row r="10" spans="1:5" ht="25" x14ac:dyDescent="0.25">
      <c r="A10" s="190">
        <v>42593</v>
      </c>
      <c r="B10" s="153">
        <v>36.74</v>
      </c>
      <c r="C10" s="157" t="s">
        <v>53</v>
      </c>
      <c r="D10" s="43" t="s">
        <v>78</v>
      </c>
      <c r="E10" s="196" t="s">
        <v>48</v>
      </c>
    </row>
    <row r="11" spans="1:5" x14ac:dyDescent="0.25">
      <c r="A11" s="190">
        <v>42593</v>
      </c>
      <c r="B11" s="153">
        <v>17.28</v>
      </c>
      <c r="C11" s="157" t="s">
        <v>55</v>
      </c>
      <c r="D11" s="43" t="s">
        <v>78</v>
      </c>
      <c r="E11" s="196" t="s">
        <v>48</v>
      </c>
    </row>
    <row r="12" spans="1:5" ht="25" x14ac:dyDescent="0.25">
      <c r="A12" s="190">
        <v>42594</v>
      </c>
      <c r="B12" s="153">
        <v>59.35</v>
      </c>
      <c r="C12" s="157" t="s">
        <v>49</v>
      </c>
      <c r="D12" s="43" t="s">
        <v>78</v>
      </c>
      <c r="E12" s="196" t="s">
        <v>48</v>
      </c>
    </row>
    <row r="13" spans="1:5" ht="25" x14ac:dyDescent="0.25">
      <c r="A13" s="190">
        <v>42594</v>
      </c>
      <c r="B13" s="153">
        <v>60.27</v>
      </c>
      <c r="C13" s="157" t="s">
        <v>50</v>
      </c>
      <c r="D13" s="43" t="s">
        <v>78</v>
      </c>
      <c r="E13" s="196" t="s">
        <v>51</v>
      </c>
    </row>
    <row r="14" spans="1:5" ht="25" x14ac:dyDescent="0.25">
      <c r="A14" s="190">
        <v>42594</v>
      </c>
      <c r="B14" s="153">
        <v>42.25</v>
      </c>
      <c r="C14" s="157" t="s">
        <v>52</v>
      </c>
      <c r="D14" s="43" t="s">
        <v>78</v>
      </c>
      <c r="E14" s="196" t="s">
        <v>51</v>
      </c>
    </row>
    <row r="15" spans="1:5" ht="25" x14ac:dyDescent="0.25">
      <c r="A15" s="190">
        <v>42594</v>
      </c>
      <c r="B15" s="153">
        <v>67.680000000000007</v>
      </c>
      <c r="C15" s="157" t="s">
        <v>54</v>
      </c>
      <c r="D15" s="43" t="s">
        <v>78</v>
      </c>
      <c r="E15" s="196" t="s">
        <v>51</v>
      </c>
    </row>
    <row r="16" spans="1:5" x14ac:dyDescent="0.25">
      <c r="A16" s="190">
        <v>42614</v>
      </c>
      <c r="B16" s="153">
        <v>68.16</v>
      </c>
      <c r="C16" s="157" t="s">
        <v>59</v>
      </c>
      <c r="D16" s="43" t="s">
        <v>78</v>
      </c>
      <c r="E16" s="196" t="s">
        <v>48</v>
      </c>
    </row>
    <row r="17" spans="1:5" x14ac:dyDescent="0.25">
      <c r="A17" s="190">
        <v>42615</v>
      </c>
      <c r="B17" s="153">
        <v>17.850000000000001</v>
      </c>
      <c r="C17" s="157" t="s">
        <v>60</v>
      </c>
      <c r="D17" s="43" t="s">
        <v>78</v>
      </c>
      <c r="E17" s="196" t="s">
        <v>48</v>
      </c>
    </row>
    <row r="18" spans="1:5" x14ac:dyDescent="0.25">
      <c r="A18" s="190">
        <v>42615</v>
      </c>
      <c r="B18" s="153">
        <v>24.92</v>
      </c>
      <c r="C18" s="157" t="s">
        <v>61</v>
      </c>
      <c r="D18" s="43" t="s">
        <v>78</v>
      </c>
      <c r="E18" s="196" t="s">
        <v>48</v>
      </c>
    </row>
    <row r="19" spans="1:5" x14ac:dyDescent="0.25">
      <c r="A19" s="190">
        <v>42683</v>
      </c>
      <c r="B19" s="153">
        <v>26.05</v>
      </c>
      <c r="C19" s="157" t="s">
        <v>64</v>
      </c>
      <c r="D19" s="43" t="s">
        <v>116</v>
      </c>
      <c r="E19" s="196" t="s">
        <v>48</v>
      </c>
    </row>
    <row r="20" spans="1:5" x14ac:dyDescent="0.25">
      <c r="A20" s="190">
        <v>42683</v>
      </c>
      <c r="B20" s="153">
        <v>20.93</v>
      </c>
      <c r="C20" s="157" t="s">
        <v>65</v>
      </c>
      <c r="D20" s="43" t="s">
        <v>78</v>
      </c>
      <c r="E20" s="196" t="s">
        <v>48</v>
      </c>
    </row>
    <row r="21" spans="1:5" x14ac:dyDescent="0.25">
      <c r="A21" s="190">
        <v>42683</v>
      </c>
      <c r="B21" s="153">
        <v>46.6</v>
      </c>
      <c r="C21" s="157" t="s">
        <v>66</v>
      </c>
      <c r="D21" s="43" t="s">
        <v>78</v>
      </c>
      <c r="E21" s="196" t="s">
        <v>48</v>
      </c>
    </row>
    <row r="22" spans="1:5" x14ac:dyDescent="0.25">
      <c r="A22" s="190">
        <v>42683</v>
      </c>
      <c r="B22" s="153">
        <v>26.91</v>
      </c>
      <c r="C22" s="157" t="s">
        <v>67</v>
      </c>
      <c r="D22" s="43" t="s">
        <v>78</v>
      </c>
      <c r="E22" s="196" t="s">
        <v>63</v>
      </c>
    </row>
    <row r="23" spans="1:5" x14ac:dyDescent="0.25">
      <c r="A23" s="190">
        <v>42685</v>
      </c>
      <c r="B23" s="153">
        <v>27.52</v>
      </c>
      <c r="C23" s="157" t="s">
        <v>62</v>
      </c>
      <c r="D23" s="43" t="s">
        <v>78</v>
      </c>
      <c r="E23" s="196" t="s">
        <v>63</v>
      </c>
    </row>
    <row r="24" spans="1:5" x14ac:dyDescent="0.25">
      <c r="A24" s="190">
        <v>42719</v>
      </c>
      <c r="B24" s="153">
        <v>69.459999999999994</v>
      </c>
      <c r="C24" s="157" t="s">
        <v>68</v>
      </c>
      <c r="D24" s="43" t="s">
        <v>78</v>
      </c>
      <c r="E24" s="196" t="s">
        <v>51</v>
      </c>
    </row>
    <row r="25" spans="1:5" x14ac:dyDescent="0.25">
      <c r="A25" s="190">
        <v>42720</v>
      </c>
      <c r="B25" s="153">
        <v>25.75</v>
      </c>
      <c r="C25" s="157" t="s">
        <v>69</v>
      </c>
      <c r="D25" s="43" t="s">
        <v>78</v>
      </c>
      <c r="E25" s="196" t="s">
        <v>51</v>
      </c>
    </row>
    <row r="26" spans="1:5" ht="25" x14ac:dyDescent="0.25">
      <c r="A26" s="165">
        <v>42774</v>
      </c>
      <c r="B26" s="154">
        <v>71.349999999999994</v>
      </c>
      <c r="C26" s="197" t="s">
        <v>72</v>
      </c>
      <c r="D26" s="43" t="s">
        <v>78</v>
      </c>
      <c r="E26" s="198" t="s">
        <v>51</v>
      </c>
    </row>
    <row r="27" spans="1:5" ht="25" x14ac:dyDescent="0.25">
      <c r="A27" s="165">
        <v>42774</v>
      </c>
      <c r="B27" s="154">
        <v>8.6</v>
      </c>
      <c r="C27" s="197" t="s">
        <v>75</v>
      </c>
      <c r="D27" s="43" t="s">
        <v>78</v>
      </c>
      <c r="E27" s="198" t="s">
        <v>51</v>
      </c>
    </row>
    <row r="28" spans="1:5" ht="25" x14ac:dyDescent="0.25">
      <c r="A28" s="165">
        <v>42774</v>
      </c>
      <c r="B28" s="154">
        <v>26.43</v>
      </c>
      <c r="C28" s="197" t="s">
        <v>76</v>
      </c>
      <c r="D28" s="43" t="s">
        <v>78</v>
      </c>
      <c r="E28" s="198" t="s">
        <v>51</v>
      </c>
    </row>
    <row r="29" spans="1:5" ht="25" x14ac:dyDescent="0.25">
      <c r="A29" s="165">
        <v>42775</v>
      </c>
      <c r="B29" s="154">
        <v>46.63</v>
      </c>
      <c r="C29" s="197" t="s">
        <v>73</v>
      </c>
      <c r="D29" s="43" t="s">
        <v>78</v>
      </c>
      <c r="E29" s="198" t="s">
        <v>51</v>
      </c>
    </row>
    <row r="30" spans="1:5" ht="25" x14ac:dyDescent="0.25">
      <c r="A30" s="165">
        <v>42775</v>
      </c>
      <c r="B30" s="154">
        <v>79.95</v>
      </c>
      <c r="C30" s="197" t="s">
        <v>74</v>
      </c>
      <c r="D30" s="43" t="s">
        <v>78</v>
      </c>
      <c r="E30" s="198" t="s">
        <v>51</v>
      </c>
    </row>
    <row r="31" spans="1:5" ht="25" x14ac:dyDescent="0.25">
      <c r="A31" s="165">
        <v>42776</v>
      </c>
      <c r="B31" s="154">
        <v>24.2</v>
      </c>
      <c r="C31" s="197" t="s">
        <v>70</v>
      </c>
      <c r="D31" s="43" t="s">
        <v>78</v>
      </c>
      <c r="E31" s="198" t="s">
        <v>51</v>
      </c>
    </row>
    <row r="32" spans="1:5" ht="25" x14ac:dyDescent="0.25">
      <c r="A32" s="165">
        <v>42776</v>
      </c>
      <c r="B32" s="154">
        <v>16.739999999999998</v>
      </c>
      <c r="C32" s="197" t="s">
        <v>71</v>
      </c>
      <c r="D32" s="43" t="s">
        <v>78</v>
      </c>
      <c r="E32" s="198" t="s">
        <v>51</v>
      </c>
    </row>
    <row r="33" spans="1:5" x14ac:dyDescent="0.25">
      <c r="A33" s="165">
        <v>42815</v>
      </c>
      <c r="B33" s="154">
        <v>58.66</v>
      </c>
      <c r="C33" s="197" t="s">
        <v>91</v>
      </c>
      <c r="D33" s="43" t="s">
        <v>78</v>
      </c>
      <c r="E33" s="198" t="s">
        <v>87</v>
      </c>
    </row>
    <row r="34" spans="1:5" x14ac:dyDescent="0.25">
      <c r="A34" s="165">
        <v>42816</v>
      </c>
      <c r="B34" s="154">
        <v>8.92</v>
      </c>
      <c r="C34" s="197" t="s">
        <v>89</v>
      </c>
      <c r="D34" s="43" t="s">
        <v>78</v>
      </c>
      <c r="E34" s="198" t="s">
        <v>87</v>
      </c>
    </row>
    <row r="35" spans="1:5" x14ac:dyDescent="0.25">
      <c r="A35" s="165">
        <v>42816</v>
      </c>
      <c r="B35" s="154">
        <v>17.12</v>
      </c>
      <c r="C35" s="197" t="s">
        <v>90</v>
      </c>
      <c r="D35" s="43" t="s">
        <v>78</v>
      </c>
      <c r="E35" s="198" t="s">
        <v>87</v>
      </c>
    </row>
    <row r="36" spans="1:5" x14ac:dyDescent="0.25">
      <c r="A36" s="165">
        <v>42817</v>
      </c>
      <c r="B36" s="154">
        <v>14.38</v>
      </c>
      <c r="C36" s="197" t="s">
        <v>86</v>
      </c>
      <c r="D36" s="43" t="s">
        <v>78</v>
      </c>
      <c r="E36" s="198" t="s">
        <v>87</v>
      </c>
    </row>
    <row r="37" spans="1:5" x14ac:dyDescent="0.25">
      <c r="A37" s="165">
        <v>42819</v>
      </c>
      <c r="B37" s="154">
        <v>63.7</v>
      </c>
      <c r="C37" s="197" t="s">
        <v>88</v>
      </c>
      <c r="D37" s="43" t="s">
        <v>78</v>
      </c>
      <c r="E37" s="198" t="s">
        <v>87</v>
      </c>
    </row>
    <row r="38" spans="1:5" x14ac:dyDescent="0.25">
      <c r="A38" s="165">
        <v>42820</v>
      </c>
      <c r="B38" s="154">
        <v>31</v>
      </c>
      <c r="C38" s="197" t="s">
        <v>88</v>
      </c>
      <c r="D38" s="43" t="s">
        <v>78</v>
      </c>
      <c r="E38" s="198" t="s">
        <v>87</v>
      </c>
    </row>
    <row r="39" spans="1:5" x14ac:dyDescent="0.25">
      <c r="A39" s="165">
        <v>42837</v>
      </c>
      <c r="B39" s="154">
        <v>37.200000000000003</v>
      </c>
      <c r="C39" s="197" t="s">
        <v>79</v>
      </c>
      <c r="D39" s="43" t="s">
        <v>78</v>
      </c>
      <c r="E39" s="198" t="s">
        <v>48</v>
      </c>
    </row>
    <row r="40" spans="1:5" ht="25" x14ac:dyDescent="0.25">
      <c r="A40" s="165">
        <v>42837</v>
      </c>
      <c r="B40" s="154">
        <v>18.03</v>
      </c>
      <c r="C40" s="197" t="s">
        <v>83</v>
      </c>
      <c r="D40" s="43" t="s">
        <v>78</v>
      </c>
      <c r="E40" s="198" t="s">
        <v>48</v>
      </c>
    </row>
    <row r="41" spans="1:5" ht="25" x14ac:dyDescent="0.25">
      <c r="A41" s="165">
        <v>42837</v>
      </c>
      <c r="B41" s="154">
        <v>27.88</v>
      </c>
      <c r="C41" s="197" t="s">
        <v>84</v>
      </c>
      <c r="D41" s="43" t="s">
        <v>78</v>
      </c>
      <c r="E41" s="198" t="s">
        <v>48</v>
      </c>
    </row>
    <row r="42" spans="1:5" ht="25" x14ac:dyDescent="0.25">
      <c r="A42" s="165">
        <v>42837</v>
      </c>
      <c r="B42" s="154">
        <v>14.87</v>
      </c>
      <c r="C42" s="197" t="s">
        <v>85</v>
      </c>
      <c r="D42" s="43" t="s">
        <v>78</v>
      </c>
      <c r="E42" s="198" t="s">
        <v>48</v>
      </c>
    </row>
    <row r="43" spans="1:5" ht="25" x14ac:dyDescent="0.25">
      <c r="A43" s="165">
        <v>42838</v>
      </c>
      <c r="B43" s="154">
        <v>32.549999999999997</v>
      </c>
      <c r="C43" s="197" t="s">
        <v>77</v>
      </c>
      <c r="D43" s="43" t="s">
        <v>78</v>
      </c>
      <c r="E43" s="198" t="s">
        <v>48</v>
      </c>
    </row>
    <row r="44" spans="1:5" ht="25" x14ac:dyDescent="0.25">
      <c r="A44" s="165">
        <v>42838</v>
      </c>
      <c r="B44" s="154">
        <v>23.42</v>
      </c>
      <c r="C44" s="197" t="s">
        <v>82</v>
      </c>
      <c r="D44" s="43" t="s">
        <v>78</v>
      </c>
      <c r="E44" s="198" t="s">
        <v>48</v>
      </c>
    </row>
    <row r="45" spans="1:5" x14ac:dyDescent="0.25">
      <c r="A45" s="165">
        <v>42843</v>
      </c>
      <c r="B45" s="154">
        <v>28.4</v>
      </c>
      <c r="C45" s="197" t="s">
        <v>81</v>
      </c>
      <c r="D45" s="43" t="s">
        <v>78</v>
      </c>
      <c r="E45" s="198" t="s">
        <v>48</v>
      </c>
    </row>
    <row r="46" spans="1:5" x14ac:dyDescent="0.25">
      <c r="A46" s="100"/>
      <c r="B46" s="129"/>
      <c r="C46" s="157"/>
      <c r="D46" s="42"/>
      <c r="E46" s="51"/>
    </row>
    <row r="47" spans="1:5" x14ac:dyDescent="0.25">
      <c r="A47" s="199" t="s">
        <v>44</v>
      </c>
      <c r="B47" s="140">
        <f>SUM(B6:B46)</f>
        <v>1431.2700000000002</v>
      </c>
      <c r="C47" s="157"/>
      <c r="D47" s="42"/>
      <c r="E47" s="51"/>
    </row>
    <row r="48" spans="1:5" ht="12" customHeight="1" x14ac:dyDescent="0.25">
      <c r="A48" s="200"/>
      <c r="B48" s="38"/>
      <c r="C48" s="201"/>
      <c r="D48" s="38"/>
      <c r="E48" s="53"/>
    </row>
    <row r="49" spans="1:5" s="8" customFormat="1" ht="31" x14ac:dyDescent="0.35">
      <c r="A49" s="68" t="s">
        <v>0</v>
      </c>
      <c r="B49" s="69" t="s">
        <v>25</v>
      </c>
      <c r="C49" s="158"/>
      <c r="D49" s="10"/>
      <c r="E49" s="29"/>
    </row>
    <row r="50" spans="1:5" s="7" customFormat="1" ht="13" x14ac:dyDescent="0.3">
      <c r="A50" s="25" t="s">
        <v>2</v>
      </c>
      <c r="B50" s="3" t="s">
        <v>28</v>
      </c>
      <c r="C50" s="156"/>
      <c r="D50" s="3"/>
      <c r="E50" s="26"/>
    </row>
    <row r="51" spans="1:5" ht="14" x14ac:dyDescent="0.3">
      <c r="A51" s="202">
        <v>42588</v>
      </c>
      <c r="B51" s="203">
        <v>600.32999999999993</v>
      </c>
      <c r="C51" s="204" t="s">
        <v>286</v>
      </c>
      <c r="D51" s="204" t="s">
        <v>100</v>
      </c>
      <c r="E51" s="205" t="s">
        <v>48</v>
      </c>
    </row>
    <row r="52" spans="1:5" ht="14" x14ac:dyDescent="0.3">
      <c r="A52" s="206">
        <v>42634</v>
      </c>
      <c r="B52" s="207">
        <v>636.52</v>
      </c>
      <c r="C52" s="208" t="s">
        <v>281</v>
      </c>
      <c r="D52" s="208" t="s">
        <v>280</v>
      </c>
      <c r="E52" s="209" t="s">
        <v>282</v>
      </c>
    </row>
    <row r="53" spans="1:5" ht="14" x14ac:dyDescent="0.3">
      <c r="A53" s="206">
        <v>42634</v>
      </c>
      <c r="B53" s="207">
        <v>55</v>
      </c>
      <c r="C53" s="208" t="s">
        <v>281</v>
      </c>
      <c r="D53" s="208" t="s">
        <v>285</v>
      </c>
      <c r="E53" s="209" t="s">
        <v>282</v>
      </c>
    </row>
    <row r="54" spans="1:5" ht="14" x14ac:dyDescent="0.3">
      <c r="A54" s="206">
        <v>42638</v>
      </c>
      <c r="B54" s="207">
        <v>413.61</v>
      </c>
      <c r="C54" s="208" t="s">
        <v>284</v>
      </c>
      <c r="D54" s="208" t="s">
        <v>100</v>
      </c>
      <c r="E54" s="209" t="s">
        <v>282</v>
      </c>
    </row>
    <row r="55" spans="1:5" ht="14" x14ac:dyDescent="0.3">
      <c r="A55" s="206">
        <v>42678</v>
      </c>
      <c r="B55" s="207">
        <v>982.82</v>
      </c>
      <c r="C55" s="208" t="s">
        <v>395</v>
      </c>
      <c r="D55" s="208" t="s">
        <v>100</v>
      </c>
      <c r="E55" s="209" t="s">
        <v>48</v>
      </c>
    </row>
    <row r="56" spans="1:5" ht="14" x14ac:dyDescent="0.3">
      <c r="A56" s="206">
        <v>42679</v>
      </c>
      <c r="B56" s="207">
        <v>602.70000000000005</v>
      </c>
      <c r="C56" s="208" t="s">
        <v>395</v>
      </c>
      <c r="D56" s="208" t="s">
        <v>280</v>
      </c>
      <c r="E56" s="209" t="s">
        <v>48</v>
      </c>
    </row>
    <row r="57" spans="1:5" ht="14" x14ac:dyDescent="0.3">
      <c r="A57" s="206">
        <v>42696</v>
      </c>
      <c r="B57" s="207">
        <v>123.15</v>
      </c>
      <c r="C57" s="208" t="s">
        <v>279</v>
      </c>
      <c r="D57" s="208" t="s">
        <v>152</v>
      </c>
      <c r="E57" s="209" t="s">
        <v>48</v>
      </c>
    </row>
    <row r="58" spans="1:5" ht="14" x14ac:dyDescent="0.3">
      <c r="A58" s="206">
        <v>42719</v>
      </c>
      <c r="B58" s="207">
        <v>1064.3200000000002</v>
      </c>
      <c r="C58" s="208" t="s">
        <v>321</v>
      </c>
      <c r="D58" s="208" t="s">
        <v>100</v>
      </c>
      <c r="E58" s="209" t="s">
        <v>48</v>
      </c>
    </row>
    <row r="59" spans="1:5" ht="14" x14ac:dyDescent="0.3">
      <c r="A59" s="206">
        <v>42770</v>
      </c>
      <c r="B59" s="207">
        <v>478.28</v>
      </c>
      <c r="C59" s="208" t="s">
        <v>396</v>
      </c>
      <c r="D59" s="208" t="s">
        <v>280</v>
      </c>
      <c r="E59" s="209" t="s">
        <v>48</v>
      </c>
    </row>
    <row r="60" spans="1:5" ht="14" x14ac:dyDescent="0.3">
      <c r="A60" s="206">
        <v>42770</v>
      </c>
      <c r="B60" s="207">
        <v>1210.95</v>
      </c>
      <c r="C60" s="208" t="s">
        <v>396</v>
      </c>
      <c r="D60" s="208" t="s">
        <v>100</v>
      </c>
      <c r="E60" s="209" t="s">
        <v>48</v>
      </c>
    </row>
    <row r="61" spans="1:5" ht="14" x14ac:dyDescent="0.3">
      <c r="A61" s="206">
        <v>42815</v>
      </c>
      <c r="B61" s="207">
        <v>1032.1500000000001</v>
      </c>
      <c r="C61" s="208" t="s">
        <v>283</v>
      </c>
      <c r="D61" s="208" t="s">
        <v>280</v>
      </c>
      <c r="E61" s="209" t="s">
        <v>87</v>
      </c>
    </row>
    <row r="62" spans="1:5" ht="14" x14ac:dyDescent="0.3">
      <c r="A62" s="206">
        <v>42815</v>
      </c>
      <c r="B62" s="207">
        <v>674.17</v>
      </c>
      <c r="C62" s="208" t="s">
        <v>283</v>
      </c>
      <c r="D62" s="208" t="s">
        <v>100</v>
      </c>
      <c r="E62" s="209" t="s">
        <v>87</v>
      </c>
    </row>
    <row r="63" spans="1:5" ht="14" x14ac:dyDescent="0.3">
      <c r="A63" s="206">
        <v>42820</v>
      </c>
      <c r="B63" s="207">
        <v>313.02999999999997</v>
      </c>
      <c r="C63" s="208" t="s">
        <v>287</v>
      </c>
      <c r="D63" s="208" t="s">
        <v>100</v>
      </c>
      <c r="E63" s="209" t="s">
        <v>87</v>
      </c>
    </row>
    <row r="64" spans="1:5" x14ac:dyDescent="0.25">
      <c r="A64" s="210"/>
      <c r="B64" s="128"/>
      <c r="C64" s="157"/>
      <c r="D64" s="43"/>
      <c r="E64" s="196"/>
    </row>
    <row r="65" spans="1:5" x14ac:dyDescent="0.25">
      <c r="A65" s="100" t="s">
        <v>44</v>
      </c>
      <c r="B65" s="140">
        <f>SUM(B51:B64)</f>
        <v>8187.03</v>
      </c>
      <c r="C65" s="157"/>
      <c r="D65" s="42"/>
      <c r="E65" s="51"/>
    </row>
    <row r="66" spans="1:5" x14ac:dyDescent="0.25">
      <c r="A66" s="200"/>
      <c r="B66" s="38"/>
      <c r="C66" s="201"/>
      <c r="D66" s="38"/>
      <c r="E66" s="53"/>
    </row>
    <row r="67" spans="1:5" s="8" customFormat="1" ht="31" x14ac:dyDescent="0.35">
      <c r="A67" s="72" t="s">
        <v>7</v>
      </c>
      <c r="B67" s="73" t="s">
        <v>1</v>
      </c>
      <c r="C67" s="159"/>
      <c r="D67" s="14"/>
      <c r="E67" s="30"/>
    </row>
    <row r="68" spans="1:5" s="7" customFormat="1" ht="25.5" customHeight="1" x14ac:dyDescent="0.3">
      <c r="A68" s="25" t="s">
        <v>2</v>
      </c>
      <c r="B68" s="3" t="s">
        <v>28</v>
      </c>
      <c r="C68" s="156" t="s">
        <v>8</v>
      </c>
      <c r="D68" s="3" t="s">
        <v>4</v>
      </c>
      <c r="E68" s="26" t="s">
        <v>5</v>
      </c>
    </row>
    <row r="69" spans="1:5" s="7" customFormat="1" ht="28" x14ac:dyDescent="0.3">
      <c r="A69" s="220">
        <v>42562</v>
      </c>
      <c r="B69" s="221">
        <v>20.399999999999999</v>
      </c>
      <c r="C69" s="222" t="s">
        <v>92</v>
      </c>
      <c r="D69" s="223" t="s">
        <v>116</v>
      </c>
      <c r="E69" s="224" t="s">
        <v>93</v>
      </c>
    </row>
    <row r="70" spans="1:5" s="7" customFormat="1" ht="28" x14ac:dyDescent="0.3">
      <c r="A70" s="225">
        <v>42560</v>
      </c>
      <c r="B70" s="226">
        <v>33.700000000000003</v>
      </c>
      <c r="C70" s="227" t="s">
        <v>92</v>
      </c>
      <c r="D70" s="223" t="s">
        <v>80</v>
      </c>
      <c r="E70" s="228" t="s">
        <v>93</v>
      </c>
    </row>
    <row r="71" spans="1:5" s="7" customFormat="1" ht="28" x14ac:dyDescent="0.3">
      <c r="A71" s="225">
        <v>42560</v>
      </c>
      <c r="B71" s="226">
        <v>15.68</v>
      </c>
      <c r="C71" s="227" t="s">
        <v>92</v>
      </c>
      <c r="D71" s="223" t="s">
        <v>139</v>
      </c>
      <c r="E71" s="228" t="s">
        <v>93</v>
      </c>
    </row>
    <row r="72" spans="1:5" s="7" customFormat="1" ht="28" x14ac:dyDescent="0.3">
      <c r="A72" s="225">
        <v>42559</v>
      </c>
      <c r="B72" s="226">
        <v>10</v>
      </c>
      <c r="C72" s="227" t="s">
        <v>92</v>
      </c>
      <c r="D72" s="223" t="s">
        <v>116</v>
      </c>
      <c r="E72" s="228" t="s">
        <v>93</v>
      </c>
    </row>
    <row r="73" spans="1:5" s="7" customFormat="1" ht="14" x14ac:dyDescent="0.3">
      <c r="A73" s="225">
        <v>42557</v>
      </c>
      <c r="B73" s="226">
        <v>11.5</v>
      </c>
      <c r="C73" s="227" t="s">
        <v>94</v>
      </c>
      <c r="D73" s="223" t="s">
        <v>78</v>
      </c>
      <c r="E73" s="228" t="s">
        <v>35</v>
      </c>
    </row>
    <row r="74" spans="1:5" s="7" customFormat="1" ht="14" x14ac:dyDescent="0.3">
      <c r="A74" s="225">
        <v>42587</v>
      </c>
      <c r="B74" s="226">
        <v>10.5</v>
      </c>
      <c r="C74" s="227" t="s">
        <v>95</v>
      </c>
      <c r="D74" s="223" t="s">
        <v>80</v>
      </c>
      <c r="E74" s="228" t="s">
        <v>35</v>
      </c>
    </row>
    <row r="75" spans="1:5" s="7" customFormat="1" ht="28" x14ac:dyDescent="0.3">
      <c r="A75" s="225">
        <v>42580</v>
      </c>
      <c r="B75" s="226">
        <v>9.6199999999999992</v>
      </c>
      <c r="C75" s="227" t="s">
        <v>96</v>
      </c>
      <c r="D75" s="223" t="s">
        <v>139</v>
      </c>
      <c r="E75" s="228" t="s">
        <v>93</v>
      </c>
    </row>
    <row r="76" spans="1:5" s="7" customFormat="1" ht="14" x14ac:dyDescent="0.3">
      <c r="A76" s="225">
        <v>42569</v>
      </c>
      <c r="B76" s="226">
        <v>27.68</v>
      </c>
      <c r="C76" s="227" t="s">
        <v>97</v>
      </c>
      <c r="D76" s="223" t="s">
        <v>80</v>
      </c>
      <c r="E76" s="228" t="s">
        <v>93</v>
      </c>
    </row>
    <row r="77" spans="1:5" s="7" customFormat="1" ht="14" x14ac:dyDescent="0.3">
      <c r="A77" s="225">
        <v>42569</v>
      </c>
      <c r="B77" s="226">
        <v>27.58</v>
      </c>
      <c r="C77" s="227" t="s">
        <v>97</v>
      </c>
      <c r="D77" s="223" t="s">
        <v>80</v>
      </c>
      <c r="E77" s="228" t="s">
        <v>93</v>
      </c>
    </row>
    <row r="78" spans="1:5" s="7" customFormat="1" ht="14" x14ac:dyDescent="0.3">
      <c r="A78" s="225">
        <v>42564</v>
      </c>
      <c r="B78" s="226">
        <v>26.6</v>
      </c>
      <c r="C78" s="227" t="s">
        <v>98</v>
      </c>
      <c r="D78" s="223" t="s">
        <v>116</v>
      </c>
      <c r="E78" s="228" t="s">
        <v>35</v>
      </c>
    </row>
    <row r="79" spans="1:5" s="7" customFormat="1" ht="25.5" customHeight="1" x14ac:dyDescent="0.3">
      <c r="A79" s="225">
        <v>42624</v>
      </c>
      <c r="B79" s="226">
        <v>34.1</v>
      </c>
      <c r="C79" s="227" t="s">
        <v>99</v>
      </c>
      <c r="D79" s="223" t="s">
        <v>80</v>
      </c>
      <c r="E79" s="228" t="s">
        <v>93</v>
      </c>
    </row>
    <row r="80" spans="1:5" s="7" customFormat="1" ht="25.5" customHeight="1" x14ac:dyDescent="0.3">
      <c r="A80" s="225">
        <v>42621</v>
      </c>
      <c r="B80" s="226">
        <v>34</v>
      </c>
      <c r="C80" s="227" t="s">
        <v>99</v>
      </c>
      <c r="D80" s="223" t="s">
        <v>80</v>
      </c>
      <c r="E80" s="228" t="s">
        <v>93</v>
      </c>
    </row>
    <row r="81" spans="1:5" s="7" customFormat="1" ht="25.5" customHeight="1" x14ac:dyDescent="0.3">
      <c r="A81" s="225">
        <v>42621</v>
      </c>
      <c r="B81" s="226">
        <v>30</v>
      </c>
      <c r="C81" s="227" t="s">
        <v>99</v>
      </c>
      <c r="D81" s="223" t="s">
        <v>100</v>
      </c>
      <c r="E81" s="228" t="s">
        <v>93</v>
      </c>
    </row>
    <row r="82" spans="1:5" s="7" customFormat="1" ht="25.5" customHeight="1" x14ac:dyDescent="0.3">
      <c r="A82" s="225">
        <v>42619</v>
      </c>
      <c r="B82" s="226">
        <v>50</v>
      </c>
      <c r="C82" s="227" t="s">
        <v>99</v>
      </c>
      <c r="D82" s="223" t="s">
        <v>100</v>
      </c>
      <c r="E82" s="228" t="s">
        <v>93</v>
      </c>
    </row>
    <row r="83" spans="1:5" s="7" customFormat="1" ht="25.5" customHeight="1" x14ac:dyDescent="0.3">
      <c r="A83" s="225">
        <v>42614</v>
      </c>
      <c r="B83" s="226">
        <v>35.700000000000003</v>
      </c>
      <c r="C83" s="227" t="s">
        <v>101</v>
      </c>
      <c r="D83" s="223" t="s">
        <v>116</v>
      </c>
      <c r="E83" s="228" t="s">
        <v>93</v>
      </c>
    </row>
    <row r="84" spans="1:5" s="7" customFormat="1" ht="25.5" customHeight="1" x14ac:dyDescent="0.3">
      <c r="A84" s="225">
        <v>42614</v>
      </c>
      <c r="B84" s="226">
        <v>13.41</v>
      </c>
      <c r="C84" s="227" t="s">
        <v>101</v>
      </c>
      <c r="D84" s="223" t="s">
        <v>139</v>
      </c>
      <c r="E84" s="228" t="s">
        <v>93</v>
      </c>
    </row>
    <row r="85" spans="1:5" s="7" customFormat="1" ht="25.5" customHeight="1" x14ac:dyDescent="0.3">
      <c r="A85" s="225">
        <v>42613</v>
      </c>
      <c r="B85" s="226">
        <v>29.6</v>
      </c>
      <c r="C85" s="227" t="s">
        <v>101</v>
      </c>
      <c r="D85" s="223" t="s">
        <v>80</v>
      </c>
      <c r="E85" s="228" t="s">
        <v>93</v>
      </c>
    </row>
    <row r="86" spans="1:5" s="7" customFormat="1" ht="25.5" customHeight="1" x14ac:dyDescent="0.3">
      <c r="A86" s="225">
        <v>42600</v>
      </c>
      <c r="B86" s="226">
        <v>5.84</v>
      </c>
      <c r="C86" s="227" t="s">
        <v>102</v>
      </c>
      <c r="D86" s="223" t="s">
        <v>139</v>
      </c>
      <c r="E86" s="228" t="s">
        <v>103</v>
      </c>
    </row>
    <row r="87" spans="1:5" s="7" customFormat="1" ht="25.5" customHeight="1" x14ac:dyDescent="0.3">
      <c r="A87" s="225">
        <v>42600</v>
      </c>
      <c r="B87" s="226">
        <v>6.7</v>
      </c>
      <c r="C87" s="227" t="s">
        <v>102</v>
      </c>
      <c r="D87" s="223" t="s">
        <v>116</v>
      </c>
      <c r="E87" s="228" t="s">
        <v>103</v>
      </c>
    </row>
    <row r="88" spans="1:5" s="7" customFormat="1" ht="25.5" customHeight="1" x14ac:dyDescent="0.3">
      <c r="A88" s="225">
        <v>42600</v>
      </c>
      <c r="B88" s="226">
        <v>6.7</v>
      </c>
      <c r="C88" s="227" t="s">
        <v>102</v>
      </c>
      <c r="D88" s="223" t="s">
        <v>80</v>
      </c>
      <c r="E88" s="228" t="s">
        <v>103</v>
      </c>
    </row>
    <row r="89" spans="1:5" ht="28" x14ac:dyDescent="0.3">
      <c r="A89" s="225">
        <v>42600</v>
      </c>
      <c r="B89" s="226">
        <v>36.1</v>
      </c>
      <c r="C89" s="227" t="s">
        <v>102</v>
      </c>
      <c r="D89" s="223" t="s">
        <v>80</v>
      </c>
      <c r="E89" s="228" t="s">
        <v>103</v>
      </c>
    </row>
    <row r="90" spans="1:5" ht="28" x14ac:dyDescent="0.3">
      <c r="A90" s="225">
        <v>42599</v>
      </c>
      <c r="B90" s="226">
        <v>29.3</v>
      </c>
      <c r="C90" s="227" t="s">
        <v>102</v>
      </c>
      <c r="D90" s="223" t="s">
        <v>80</v>
      </c>
      <c r="E90" s="228" t="s">
        <v>103</v>
      </c>
    </row>
    <row r="91" spans="1:5" ht="28" x14ac:dyDescent="0.3">
      <c r="A91" s="225">
        <v>42595</v>
      </c>
      <c r="B91" s="226">
        <v>310.52999999999997</v>
      </c>
      <c r="C91" s="227" t="s">
        <v>151</v>
      </c>
      <c r="D91" s="223" t="s">
        <v>100</v>
      </c>
      <c r="E91" s="228" t="s">
        <v>35</v>
      </c>
    </row>
    <row r="92" spans="1:5" ht="14" x14ac:dyDescent="0.3">
      <c r="A92" s="225">
        <v>42649</v>
      </c>
      <c r="B92" s="226">
        <v>190</v>
      </c>
      <c r="C92" s="227" t="s">
        <v>104</v>
      </c>
      <c r="D92" s="223" t="s">
        <v>100</v>
      </c>
      <c r="E92" s="228" t="s">
        <v>35</v>
      </c>
    </row>
    <row r="93" spans="1:5" ht="14" x14ac:dyDescent="0.3">
      <c r="A93" s="225">
        <v>42649</v>
      </c>
      <c r="B93" s="226">
        <v>295.47000000000003</v>
      </c>
      <c r="C93" s="227" t="s">
        <v>104</v>
      </c>
      <c r="D93" s="223" t="s">
        <v>100</v>
      </c>
      <c r="E93" s="228" t="s">
        <v>35</v>
      </c>
    </row>
    <row r="94" spans="1:5" ht="14" x14ac:dyDescent="0.3">
      <c r="A94" s="225">
        <v>42647</v>
      </c>
      <c r="B94" s="226">
        <v>10.7</v>
      </c>
      <c r="C94" s="227" t="s">
        <v>105</v>
      </c>
      <c r="D94" s="223" t="s">
        <v>80</v>
      </c>
      <c r="E94" s="228" t="s">
        <v>35</v>
      </c>
    </row>
    <row r="95" spans="1:5" ht="14" x14ac:dyDescent="0.3">
      <c r="A95" s="225">
        <v>42647</v>
      </c>
      <c r="B95" s="226">
        <v>17.5</v>
      </c>
      <c r="C95" s="227" t="s">
        <v>105</v>
      </c>
      <c r="D95" s="223" t="s">
        <v>80</v>
      </c>
      <c r="E95" s="228" t="s">
        <v>35</v>
      </c>
    </row>
    <row r="96" spans="1:5" ht="14" x14ac:dyDescent="0.3">
      <c r="A96" s="225">
        <v>42639</v>
      </c>
      <c r="B96" s="226">
        <v>73</v>
      </c>
      <c r="C96" s="227" t="s">
        <v>106</v>
      </c>
      <c r="D96" s="223" t="s">
        <v>80</v>
      </c>
      <c r="E96" s="228" t="s">
        <v>93</v>
      </c>
    </row>
    <row r="97" spans="1:5" ht="14" x14ac:dyDescent="0.3">
      <c r="A97" s="225">
        <v>42639</v>
      </c>
      <c r="B97" s="226">
        <v>34.1</v>
      </c>
      <c r="C97" s="227" t="s">
        <v>106</v>
      </c>
      <c r="D97" s="223" t="s">
        <v>80</v>
      </c>
      <c r="E97" s="228" t="s">
        <v>93</v>
      </c>
    </row>
    <row r="98" spans="1:5" ht="14" x14ac:dyDescent="0.3">
      <c r="A98" s="225">
        <v>42639</v>
      </c>
      <c r="B98" s="226">
        <v>72.7</v>
      </c>
      <c r="C98" s="227" t="s">
        <v>106</v>
      </c>
      <c r="D98" s="223" t="s">
        <v>80</v>
      </c>
      <c r="E98" s="228" t="s">
        <v>93</v>
      </c>
    </row>
    <row r="99" spans="1:5" ht="14" x14ac:dyDescent="0.3">
      <c r="A99" s="225">
        <v>42634</v>
      </c>
      <c r="B99" s="226">
        <v>35.700000000000003</v>
      </c>
      <c r="C99" s="227" t="s">
        <v>107</v>
      </c>
      <c r="D99" s="223" t="s">
        <v>80</v>
      </c>
      <c r="E99" s="228" t="s">
        <v>35</v>
      </c>
    </row>
    <row r="100" spans="1:5" ht="14" x14ac:dyDescent="0.3">
      <c r="A100" s="225">
        <v>42629</v>
      </c>
      <c r="B100" s="226">
        <v>10.3</v>
      </c>
      <c r="C100" s="227" t="s">
        <v>108</v>
      </c>
      <c r="D100" s="223" t="s">
        <v>80</v>
      </c>
      <c r="E100" s="228" t="s">
        <v>35</v>
      </c>
    </row>
    <row r="101" spans="1:5" ht="14" x14ac:dyDescent="0.3">
      <c r="A101" s="225">
        <v>42626</v>
      </c>
      <c r="B101" s="226">
        <v>12.6</v>
      </c>
      <c r="C101" s="227" t="s">
        <v>109</v>
      </c>
      <c r="D101" s="223" t="s">
        <v>116</v>
      </c>
      <c r="E101" s="228" t="s">
        <v>35</v>
      </c>
    </row>
    <row r="102" spans="1:5" ht="12.75" customHeight="1" x14ac:dyDescent="0.3">
      <c r="A102" s="225">
        <v>42677</v>
      </c>
      <c r="B102" s="226">
        <v>12.5</v>
      </c>
      <c r="C102" s="227" t="s">
        <v>110</v>
      </c>
      <c r="D102" s="223" t="s">
        <v>80</v>
      </c>
      <c r="E102" s="228" t="s">
        <v>35</v>
      </c>
    </row>
    <row r="103" spans="1:5" ht="14" x14ac:dyDescent="0.3">
      <c r="A103" s="225">
        <v>42677</v>
      </c>
      <c r="B103" s="226">
        <v>15</v>
      </c>
      <c r="C103" s="227" t="s">
        <v>111</v>
      </c>
      <c r="D103" s="223" t="s">
        <v>80</v>
      </c>
      <c r="E103" s="228" t="s">
        <v>35</v>
      </c>
    </row>
    <row r="104" spans="1:5" ht="14" x14ac:dyDescent="0.3">
      <c r="A104" s="225">
        <v>42677</v>
      </c>
      <c r="B104" s="226">
        <v>14.3</v>
      </c>
      <c r="C104" s="227" t="s">
        <v>110</v>
      </c>
      <c r="D104" s="223" t="s">
        <v>80</v>
      </c>
      <c r="E104" s="228" t="s">
        <v>35</v>
      </c>
    </row>
    <row r="105" spans="1:5" ht="14" x14ac:dyDescent="0.3">
      <c r="A105" s="225">
        <v>42675</v>
      </c>
      <c r="B105" s="226">
        <v>16.3</v>
      </c>
      <c r="C105" s="227" t="s">
        <v>112</v>
      </c>
      <c r="D105" s="223" t="s">
        <v>80</v>
      </c>
      <c r="E105" s="228" t="s">
        <v>35</v>
      </c>
    </row>
    <row r="106" spans="1:5" ht="28" x14ac:dyDescent="0.3">
      <c r="A106" s="225">
        <v>42717</v>
      </c>
      <c r="B106" s="226">
        <v>33.5</v>
      </c>
      <c r="C106" s="227" t="s">
        <v>113</v>
      </c>
      <c r="D106" s="223" t="s">
        <v>80</v>
      </c>
      <c r="E106" s="228" t="s">
        <v>93</v>
      </c>
    </row>
    <row r="107" spans="1:5" ht="28" x14ac:dyDescent="0.3">
      <c r="A107" s="225">
        <v>42716</v>
      </c>
      <c r="B107" s="226">
        <v>6.5</v>
      </c>
      <c r="C107" s="227" t="s">
        <v>113</v>
      </c>
      <c r="D107" s="223" t="s">
        <v>116</v>
      </c>
      <c r="E107" s="228" t="s">
        <v>93</v>
      </c>
    </row>
    <row r="108" spans="1:5" ht="28" x14ac:dyDescent="0.3">
      <c r="A108" s="225">
        <v>42717</v>
      </c>
      <c r="B108" s="226">
        <v>87.7</v>
      </c>
      <c r="C108" s="227" t="s">
        <v>113</v>
      </c>
      <c r="D108" s="223" t="s">
        <v>80</v>
      </c>
      <c r="E108" s="228" t="s">
        <v>93</v>
      </c>
    </row>
    <row r="109" spans="1:5" ht="28" x14ac:dyDescent="0.3">
      <c r="A109" s="225">
        <v>42716</v>
      </c>
      <c r="B109" s="226">
        <v>13</v>
      </c>
      <c r="C109" s="227" t="s">
        <v>113</v>
      </c>
      <c r="D109" s="223" t="s">
        <v>80</v>
      </c>
      <c r="E109" s="228" t="s">
        <v>93</v>
      </c>
    </row>
    <row r="110" spans="1:5" ht="28" x14ac:dyDescent="0.3">
      <c r="A110" s="225">
        <v>42716</v>
      </c>
      <c r="B110" s="226">
        <v>9</v>
      </c>
      <c r="C110" s="227" t="s">
        <v>113</v>
      </c>
      <c r="D110" s="223" t="s">
        <v>116</v>
      </c>
      <c r="E110" s="228" t="s">
        <v>93</v>
      </c>
    </row>
    <row r="111" spans="1:5" ht="14" x14ac:dyDescent="0.3">
      <c r="A111" s="225">
        <v>42712</v>
      </c>
      <c r="B111" s="226">
        <v>16</v>
      </c>
      <c r="C111" s="227" t="s">
        <v>114</v>
      </c>
      <c r="D111" s="223" t="s">
        <v>80</v>
      </c>
      <c r="E111" s="228" t="s">
        <v>35</v>
      </c>
    </row>
    <row r="112" spans="1:5" ht="14" x14ac:dyDescent="0.3">
      <c r="A112" s="225">
        <v>42710</v>
      </c>
      <c r="B112" s="226">
        <v>33</v>
      </c>
      <c r="C112" s="227" t="s">
        <v>115</v>
      </c>
      <c r="D112" s="223" t="s">
        <v>116</v>
      </c>
      <c r="E112" s="228" t="s">
        <v>93</v>
      </c>
    </row>
    <row r="113" spans="1:5" ht="14" x14ac:dyDescent="0.3">
      <c r="A113" s="225">
        <v>42712</v>
      </c>
      <c r="B113" s="226">
        <v>14.3</v>
      </c>
      <c r="C113" s="227" t="s">
        <v>114</v>
      </c>
      <c r="D113" s="223" t="s">
        <v>80</v>
      </c>
      <c r="E113" s="228" t="s">
        <v>35</v>
      </c>
    </row>
    <row r="114" spans="1:5" ht="14" x14ac:dyDescent="0.3">
      <c r="A114" s="225">
        <v>42703</v>
      </c>
      <c r="B114" s="226">
        <v>18.100000000000001</v>
      </c>
      <c r="C114" s="227" t="s">
        <v>111</v>
      </c>
      <c r="D114" s="223" t="s">
        <v>80</v>
      </c>
      <c r="E114" s="228" t="s">
        <v>35</v>
      </c>
    </row>
    <row r="115" spans="1:5" ht="28" x14ac:dyDescent="0.3">
      <c r="A115" s="225">
        <v>42697</v>
      </c>
      <c r="B115" s="226">
        <v>43.2</v>
      </c>
      <c r="C115" s="227" t="s">
        <v>117</v>
      </c>
      <c r="D115" s="223" t="s">
        <v>80</v>
      </c>
      <c r="E115" s="228" t="s">
        <v>93</v>
      </c>
    </row>
    <row r="116" spans="1:5" ht="28" x14ac:dyDescent="0.3">
      <c r="A116" s="225">
        <v>42697</v>
      </c>
      <c r="B116" s="226">
        <v>79.900000000000006</v>
      </c>
      <c r="C116" s="227" t="s">
        <v>117</v>
      </c>
      <c r="D116" s="223" t="s">
        <v>80</v>
      </c>
      <c r="E116" s="228" t="s">
        <v>93</v>
      </c>
    </row>
    <row r="117" spans="1:5" ht="28" x14ac:dyDescent="0.3">
      <c r="A117" s="225">
        <v>42697</v>
      </c>
      <c r="B117" s="226">
        <v>33.700000000000003</v>
      </c>
      <c r="C117" s="227" t="s">
        <v>117</v>
      </c>
      <c r="D117" s="223" t="s">
        <v>80</v>
      </c>
      <c r="E117" s="228" t="s">
        <v>93</v>
      </c>
    </row>
    <row r="118" spans="1:5" ht="28" x14ac:dyDescent="0.3">
      <c r="A118" s="225">
        <v>42697</v>
      </c>
      <c r="B118" s="226">
        <v>10.9</v>
      </c>
      <c r="C118" s="227" t="s">
        <v>117</v>
      </c>
      <c r="D118" s="223" t="s">
        <v>80</v>
      </c>
      <c r="E118" s="228" t="s">
        <v>93</v>
      </c>
    </row>
    <row r="119" spans="1:5" ht="28" x14ac:dyDescent="0.3">
      <c r="A119" s="225">
        <v>42697</v>
      </c>
      <c r="B119" s="226">
        <v>15.9</v>
      </c>
      <c r="C119" s="227" t="s">
        <v>117</v>
      </c>
      <c r="D119" s="223" t="s">
        <v>80</v>
      </c>
      <c r="E119" s="228" t="s">
        <v>93</v>
      </c>
    </row>
    <row r="120" spans="1:5" ht="14" x14ac:dyDescent="0.3">
      <c r="A120" s="225">
        <v>42723</v>
      </c>
      <c r="B120" s="226">
        <v>32.700000000000003</v>
      </c>
      <c r="C120" s="227" t="s">
        <v>118</v>
      </c>
      <c r="D120" s="223" t="s">
        <v>80</v>
      </c>
      <c r="E120" s="228" t="s">
        <v>35</v>
      </c>
    </row>
    <row r="121" spans="1:5" ht="28" x14ac:dyDescent="0.3">
      <c r="A121" s="225">
        <v>42717</v>
      </c>
      <c r="B121" s="226">
        <v>5</v>
      </c>
      <c r="C121" s="227" t="s">
        <v>113</v>
      </c>
      <c r="D121" s="223" t="s">
        <v>116</v>
      </c>
      <c r="E121" s="228" t="s">
        <v>93</v>
      </c>
    </row>
    <row r="122" spans="1:5" ht="14" x14ac:dyDescent="0.3">
      <c r="A122" s="229">
        <v>42768</v>
      </c>
      <c r="B122" s="230">
        <v>15</v>
      </c>
      <c r="C122" s="231" t="s">
        <v>119</v>
      </c>
      <c r="D122" s="223" t="s">
        <v>80</v>
      </c>
      <c r="E122" s="232" t="s">
        <v>35</v>
      </c>
    </row>
    <row r="123" spans="1:5" ht="14" x14ac:dyDescent="0.3">
      <c r="A123" s="229">
        <v>42758</v>
      </c>
      <c r="B123" s="230">
        <v>8.5</v>
      </c>
      <c r="C123" s="231" t="s">
        <v>120</v>
      </c>
      <c r="D123" s="223" t="s">
        <v>116</v>
      </c>
      <c r="E123" s="232" t="s">
        <v>93</v>
      </c>
    </row>
    <row r="124" spans="1:5" ht="14" x14ac:dyDescent="0.3">
      <c r="A124" s="229">
        <v>42758</v>
      </c>
      <c r="B124" s="230">
        <v>18</v>
      </c>
      <c r="C124" s="231" t="s">
        <v>120</v>
      </c>
      <c r="D124" s="223" t="s">
        <v>116</v>
      </c>
      <c r="E124" s="232" t="s">
        <v>93</v>
      </c>
    </row>
    <row r="125" spans="1:5" ht="14" x14ac:dyDescent="0.3">
      <c r="A125" s="229">
        <v>42758</v>
      </c>
      <c r="B125" s="230">
        <v>22.55</v>
      </c>
      <c r="C125" s="231" t="s">
        <v>120</v>
      </c>
      <c r="D125" s="223" t="s">
        <v>139</v>
      </c>
      <c r="E125" s="232" t="s">
        <v>93</v>
      </c>
    </row>
    <row r="126" spans="1:5" ht="14" x14ac:dyDescent="0.3">
      <c r="A126" s="229">
        <v>42808</v>
      </c>
      <c r="B126" s="230">
        <v>19.399999999999999</v>
      </c>
      <c r="C126" s="231" t="s">
        <v>121</v>
      </c>
      <c r="D126" s="223" t="s">
        <v>80</v>
      </c>
      <c r="E126" s="232" t="s">
        <v>35</v>
      </c>
    </row>
    <row r="127" spans="1:5" ht="28" x14ac:dyDescent="0.3">
      <c r="A127" s="229">
        <v>42804</v>
      </c>
      <c r="B127" s="230">
        <v>411.2</v>
      </c>
      <c r="C127" s="231" t="s">
        <v>122</v>
      </c>
      <c r="D127" s="233" t="s">
        <v>100</v>
      </c>
      <c r="E127" s="232" t="s">
        <v>35</v>
      </c>
    </row>
    <row r="128" spans="1:5" ht="14" x14ac:dyDescent="0.3">
      <c r="A128" s="229">
        <v>42802</v>
      </c>
      <c r="B128" s="230">
        <v>13.5</v>
      </c>
      <c r="C128" s="231" t="s">
        <v>123</v>
      </c>
      <c r="D128" s="223" t="s">
        <v>80</v>
      </c>
      <c r="E128" s="232" t="s">
        <v>35</v>
      </c>
    </row>
    <row r="129" spans="1:5" ht="14" x14ac:dyDescent="0.3">
      <c r="A129" s="229">
        <v>42802</v>
      </c>
      <c r="B129" s="230">
        <v>18.7</v>
      </c>
      <c r="C129" s="231" t="s">
        <v>124</v>
      </c>
      <c r="D129" s="223" t="s">
        <v>80</v>
      </c>
      <c r="E129" s="232" t="s">
        <v>35</v>
      </c>
    </row>
    <row r="130" spans="1:5" ht="14" x14ac:dyDescent="0.3">
      <c r="A130" s="229">
        <v>42802</v>
      </c>
      <c r="B130" s="230">
        <v>14.7</v>
      </c>
      <c r="C130" s="231" t="s">
        <v>123</v>
      </c>
      <c r="D130" s="223" t="s">
        <v>80</v>
      </c>
      <c r="E130" s="232" t="s">
        <v>35</v>
      </c>
    </row>
    <row r="131" spans="1:5" ht="14" x14ac:dyDescent="0.3">
      <c r="A131" s="229">
        <v>42800</v>
      </c>
      <c r="B131" s="230">
        <v>14.2</v>
      </c>
      <c r="C131" s="231" t="s">
        <v>125</v>
      </c>
      <c r="D131" s="223" t="s">
        <v>80</v>
      </c>
      <c r="E131" s="232" t="s">
        <v>35</v>
      </c>
    </row>
    <row r="132" spans="1:5" ht="28" x14ac:dyDescent="0.3">
      <c r="A132" s="229">
        <v>42795</v>
      </c>
      <c r="B132" s="230">
        <v>22.2</v>
      </c>
      <c r="C132" s="231" t="s">
        <v>126</v>
      </c>
      <c r="D132" s="223" t="s">
        <v>80</v>
      </c>
      <c r="E132" s="232" t="s">
        <v>93</v>
      </c>
    </row>
    <row r="133" spans="1:5" ht="28" x14ac:dyDescent="0.3">
      <c r="A133" s="229">
        <v>42795</v>
      </c>
      <c r="B133" s="226">
        <v>19.899999999999999</v>
      </c>
      <c r="C133" s="231" t="s">
        <v>126</v>
      </c>
      <c r="D133" s="223" t="s">
        <v>80</v>
      </c>
      <c r="E133" s="232" t="s">
        <v>93</v>
      </c>
    </row>
    <row r="134" spans="1:5" ht="14" x14ac:dyDescent="0.3">
      <c r="A134" s="229">
        <v>42794</v>
      </c>
      <c r="B134" s="226">
        <v>14.4</v>
      </c>
      <c r="C134" s="231" t="s">
        <v>127</v>
      </c>
      <c r="D134" s="223" t="s">
        <v>80</v>
      </c>
      <c r="E134" s="232" t="s">
        <v>35</v>
      </c>
    </row>
    <row r="135" spans="1:5" ht="28" x14ac:dyDescent="0.3">
      <c r="A135" s="229">
        <v>42794</v>
      </c>
      <c r="B135" s="226">
        <v>47.5</v>
      </c>
      <c r="C135" s="231" t="s">
        <v>126</v>
      </c>
      <c r="D135" s="223" t="s">
        <v>80</v>
      </c>
      <c r="E135" s="232" t="s">
        <v>35</v>
      </c>
    </row>
    <row r="136" spans="1:5" ht="14" x14ac:dyDescent="0.3">
      <c r="A136" s="229">
        <v>42783</v>
      </c>
      <c r="B136" s="226">
        <v>9.7200000000000006</v>
      </c>
      <c r="C136" s="231" t="s">
        <v>128</v>
      </c>
      <c r="D136" s="223" t="s">
        <v>139</v>
      </c>
      <c r="E136" s="232" t="s">
        <v>93</v>
      </c>
    </row>
    <row r="137" spans="1:5" ht="14" x14ac:dyDescent="0.3">
      <c r="A137" s="229">
        <v>42783</v>
      </c>
      <c r="B137" s="226">
        <v>31.5</v>
      </c>
      <c r="C137" s="231" t="s">
        <v>128</v>
      </c>
      <c r="D137" s="223" t="s">
        <v>80</v>
      </c>
      <c r="E137" s="232" t="s">
        <v>93</v>
      </c>
    </row>
    <row r="138" spans="1:5" ht="14" x14ac:dyDescent="0.3">
      <c r="A138" s="229">
        <v>42783</v>
      </c>
      <c r="B138" s="226">
        <v>18</v>
      </c>
      <c r="C138" s="231" t="s">
        <v>128</v>
      </c>
      <c r="D138" s="223" t="s">
        <v>116</v>
      </c>
      <c r="E138" s="232" t="s">
        <v>93</v>
      </c>
    </row>
    <row r="139" spans="1:5" ht="28" x14ac:dyDescent="0.3">
      <c r="A139" s="229">
        <v>42835</v>
      </c>
      <c r="B139" s="226">
        <v>13</v>
      </c>
      <c r="C139" s="231" t="s">
        <v>129</v>
      </c>
      <c r="D139" s="223" t="s">
        <v>80</v>
      </c>
      <c r="E139" s="232" t="s">
        <v>35</v>
      </c>
    </row>
    <row r="140" spans="1:5" ht="14" x14ac:dyDescent="0.3">
      <c r="A140" s="229">
        <v>42824</v>
      </c>
      <c r="B140" s="226">
        <v>14.1</v>
      </c>
      <c r="C140" s="231" t="s">
        <v>130</v>
      </c>
      <c r="D140" s="223" t="s">
        <v>80</v>
      </c>
      <c r="E140" s="232" t="s">
        <v>35</v>
      </c>
    </row>
    <row r="141" spans="1:5" ht="14" x14ac:dyDescent="0.3">
      <c r="A141" s="229">
        <v>42821</v>
      </c>
      <c r="B141" s="226">
        <v>18.2</v>
      </c>
      <c r="C141" s="231" t="s">
        <v>131</v>
      </c>
      <c r="D141" s="223" t="s">
        <v>80</v>
      </c>
      <c r="E141" s="232" t="s">
        <v>35</v>
      </c>
    </row>
    <row r="142" spans="1:5" ht="14" x14ac:dyDescent="0.3">
      <c r="A142" s="229">
        <v>42810</v>
      </c>
      <c r="B142" s="226">
        <v>13.8</v>
      </c>
      <c r="C142" s="231" t="s">
        <v>132</v>
      </c>
      <c r="D142" s="223" t="s">
        <v>80</v>
      </c>
      <c r="E142" s="232" t="s">
        <v>35</v>
      </c>
    </row>
    <row r="143" spans="1:5" ht="14" x14ac:dyDescent="0.3">
      <c r="A143" s="234">
        <v>42862</v>
      </c>
      <c r="B143" s="226">
        <v>31.2</v>
      </c>
      <c r="C143" s="227" t="s">
        <v>133</v>
      </c>
      <c r="D143" s="223" t="s">
        <v>80</v>
      </c>
      <c r="E143" s="235" t="s">
        <v>35</v>
      </c>
    </row>
    <row r="144" spans="1:5" ht="14" x14ac:dyDescent="0.3">
      <c r="A144" s="234">
        <v>42863</v>
      </c>
      <c r="B144" s="226">
        <v>25</v>
      </c>
      <c r="C144" s="227" t="s">
        <v>134</v>
      </c>
      <c r="D144" s="223" t="s">
        <v>80</v>
      </c>
      <c r="E144" s="235" t="s">
        <v>93</v>
      </c>
    </row>
    <row r="145" spans="1:5" ht="14" x14ac:dyDescent="0.3">
      <c r="A145" s="234">
        <v>42863</v>
      </c>
      <c r="B145" s="226">
        <v>14.1</v>
      </c>
      <c r="C145" s="227" t="s">
        <v>135</v>
      </c>
      <c r="D145" s="223" t="s">
        <v>80</v>
      </c>
      <c r="E145" s="235" t="s">
        <v>93</v>
      </c>
    </row>
    <row r="146" spans="1:5" ht="14" x14ac:dyDescent="0.3">
      <c r="A146" s="234">
        <v>42863</v>
      </c>
      <c r="B146" s="226">
        <v>15.39</v>
      </c>
      <c r="C146" s="227" t="s">
        <v>136</v>
      </c>
      <c r="D146" s="223" t="s">
        <v>80</v>
      </c>
      <c r="E146" s="235" t="s">
        <v>93</v>
      </c>
    </row>
    <row r="147" spans="1:5" ht="14" x14ac:dyDescent="0.3">
      <c r="A147" s="234">
        <v>42863</v>
      </c>
      <c r="B147" s="226">
        <v>3.6</v>
      </c>
      <c r="C147" s="227" t="s">
        <v>137</v>
      </c>
      <c r="D147" s="236" t="s">
        <v>116</v>
      </c>
      <c r="E147" s="235" t="s">
        <v>93</v>
      </c>
    </row>
    <row r="148" spans="1:5" ht="14" x14ac:dyDescent="0.3">
      <c r="A148" s="234">
        <v>42864</v>
      </c>
      <c r="B148" s="226">
        <v>16.329999999999998</v>
      </c>
      <c r="C148" s="227" t="s">
        <v>138</v>
      </c>
      <c r="D148" s="236" t="s">
        <v>139</v>
      </c>
      <c r="E148" s="235" t="s">
        <v>93</v>
      </c>
    </row>
    <row r="149" spans="1:5" ht="14" x14ac:dyDescent="0.3">
      <c r="A149" s="234">
        <v>42864</v>
      </c>
      <c r="B149" s="226">
        <v>29.1</v>
      </c>
      <c r="C149" s="227" t="s">
        <v>140</v>
      </c>
      <c r="D149" s="223" t="s">
        <v>80</v>
      </c>
      <c r="E149" s="235" t="s">
        <v>35</v>
      </c>
    </row>
    <row r="150" spans="1:5" ht="14" x14ac:dyDescent="0.3">
      <c r="A150" s="234">
        <v>42863</v>
      </c>
      <c r="B150" s="226">
        <v>20.5</v>
      </c>
      <c r="C150" s="227" t="s">
        <v>141</v>
      </c>
      <c r="D150" s="236" t="s">
        <v>116</v>
      </c>
      <c r="E150" s="235" t="s">
        <v>93</v>
      </c>
    </row>
    <row r="151" spans="1:5" ht="14" x14ac:dyDescent="0.3">
      <c r="A151" s="234">
        <v>42864</v>
      </c>
      <c r="B151" s="226">
        <v>71.400000000000006</v>
      </c>
      <c r="C151" s="227" t="s">
        <v>142</v>
      </c>
      <c r="D151" s="236" t="s">
        <v>116</v>
      </c>
      <c r="E151" s="235" t="s">
        <v>93</v>
      </c>
    </row>
    <row r="152" spans="1:5" ht="14" x14ac:dyDescent="0.3">
      <c r="A152" s="234">
        <v>42866</v>
      </c>
      <c r="B152" s="226">
        <v>12.3</v>
      </c>
      <c r="C152" s="227" t="s">
        <v>143</v>
      </c>
      <c r="D152" s="223" t="s">
        <v>80</v>
      </c>
      <c r="E152" s="235" t="s">
        <v>35</v>
      </c>
    </row>
    <row r="153" spans="1:5" ht="14" x14ac:dyDescent="0.3">
      <c r="A153" s="234">
        <v>42878</v>
      </c>
      <c r="B153" s="226">
        <v>32.9</v>
      </c>
      <c r="C153" s="227" t="s">
        <v>144</v>
      </c>
      <c r="D153" s="223" t="s">
        <v>80</v>
      </c>
      <c r="E153" s="235" t="s">
        <v>35</v>
      </c>
    </row>
    <row r="154" spans="1:5" ht="14" x14ac:dyDescent="0.3">
      <c r="A154" s="234">
        <v>42878</v>
      </c>
      <c r="B154" s="226">
        <v>34.61</v>
      </c>
      <c r="C154" s="227" t="s">
        <v>145</v>
      </c>
      <c r="D154" s="236" t="s">
        <v>139</v>
      </c>
      <c r="E154" s="235" t="s">
        <v>35</v>
      </c>
    </row>
    <row r="155" spans="1:5" ht="14" x14ac:dyDescent="0.3">
      <c r="A155" s="234">
        <v>42879</v>
      </c>
      <c r="B155" s="226">
        <v>2.5</v>
      </c>
      <c r="C155" s="227" t="s">
        <v>146</v>
      </c>
      <c r="D155" s="236" t="s">
        <v>116</v>
      </c>
      <c r="E155" s="235" t="s">
        <v>93</v>
      </c>
    </row>
    <row r="156" spans="1:5" ht="14" x14ac:dyDescent="0.3">
      <c r="A156" s="234">
        <v>42880</v>
      </c>
      <c r="B156" s="226">
        <v>29.3</v>
      </c>
      <c r="C156" s="227" t="s">
        <v>147</v>
      </c>
      <c r="D156" s="223" t="s">
        <v>80</v>
      </c>
      <c r="E156" s="235" t="s">
        <v>35</v>
      </c>
    </row>
    <row r="157" spans="1:5" ht="14" x14ac:dyDescent="0.3">
      <c r="A157" s="234">
        <v>42880</v>
      </c>
      <c r="B157" s="226">
        <v>86.7</v>
      </c>
      <c r="C157" s="227" t="s">
        <v>148</v>
      </c>
      <c r="D157" s="236" t="s">
        <v>116</v>
      </c>
      <c r="E157" s="235" t="s">
        <v>93</v>
      </c>
    </row>
    <row r="158" spans="1:5" ht="14" x14ac:dyDescent="0.3">
      <c r="A158" s="234">
        <v>42880</v>
      </c>
      <c r="B158" s="226">
        <v>11.86</v>
      </c>
      <c r="C158" s="227" t="s">
        <v>149</v>
      </c>
      <c r="D158" s="223" t="s">
        <v>139</v>
      </c>
      <c r="E158" s="235" t="s">
        <v>93</v>
      </c>
    </row>
    <row r="159" spans="1:5" ht="14" x14ac:dyDescent="0.3">
      <c r="A159" s="234">
        <v>42881</v>
      </c>
      <c r="B159" s="226">
        <v>12.3</v>
      </c>
      <c r="C159" s="227" t="s">
        <v>150</v>
      </c>
      <c r="D159" s="223" t="s">
        <v>80</v>
      </c>
      <c r="E159" s="235" t="s">
        <v>35</v>
      </c>
    </row>
    <row r="160" spans="1:5" ht="14" x14ac:dyDescent="0.3">
      <c r="A160" s="237"/>
      <c r="B160" s="238"/>
      <c r="C160" s="227"/>
      <c r="D160" s="239"/>
      <c r="E160" s="240"/>
    </row>
    <row r="161" spans="1:5" ht="14" x14ac:dyDescent="0.3">
      <c r="A161" s="237" t="s">
        <v>44</v>
      </c>
      <c r="B161" s="241">
        <f>SUM(B69:B160)</f>
        <v>3304.9699999999993</v>
      </c>
      <c r="C161" s="227"/>
      <c r="D161" s="239"/>
      <c r="E161" s="240"/>
    </row>
    <row r="162" spans="1:5" ht="14" x14ac:dyDescent="0.3">
      <c r="A162" s="237"/>
      <c r="B162" s="238"/>
      <c r="C162" s="227"/>
      <c r="D162" s="239"/>
      <c r="E162" s="240"/>
    </row>
    <row r="163" spans="1:5" ht="14" x14ac:dyDescent="0.3">
      <c r="A163" s="237"/>
      <c r="B163" s="238"/>
      <c r="C163" s="227"/>
      <c r="D163" s="238"/>
      <c r="E163" s="240"/>
    </row>
    <row r="164" spans="1:5" x14ac:dyDescent="0.25">
      <c r="A164" s="200"/>
      <c r="B164" s="38"/>
      <c r="C164" s="201"/>
      <c r="D164" s="38"/>
      <c r="E164" s="53"/>
    </row>
    <row r="165" spans="1:5" s="8" customFormat="1" ht="30" customHeight="1" x14ac:dyDescent="0.35">
      <c r="A165" s="31" t="s">
        <v>9</v>
      </c>
      <c r="B165" s="12" t="s">
        <v>6</v>
      </c>
      <c r="C165" s="160"/>
      <c r="D165" s="6"/>
      <c r="E165" s="32"/>
    </row>
    <row r="166" spans="1:5" s="7" customFormat="1" ht="13" x14ac:dyDescent="0.3">
      <c r="A166" s="25" t="s">
        <v>2</v>
      </c>
      <c r="B166" s="3" t="s">
        <v>28</v>
      </c>
      <c r="C166" s="156"/>
      <c r="D166" s="3"/>
      <c r="E166" s="26"/>
    </row>
    <row r="167" spans="1:5" s="42" customFormat="1" ht="14" x14ac:dyDescent="0.3">
      <c r="A167" s="202">
        <v>42559</v>
      </c>
      <c r="B167" s="203">
        <v>63.34</v>
      </c>
      <c r="C167" s="204" t="s">
        <v>306</v>
      </c>
      <c r="D167" s="204" t="s">
        <v>301</v>
      </c>
      <c r="E167" s="205" t="s">
        <v>93</v>
      </c>
    </row>
    <row r="168" spans="1:5" s="42" customFormat="1" ht="14" x14ac:dyDescent="0.3">
      <c r="A168" s="206">
        <v>42559</v>
      </c>
      <c r="B168" s="207">
        <v>200.96</v>
      </c>
      <c r="C168" s="208" t="s">
        <v>306</v>
      </c>
      <c r="D168" s="208" t="s">
        <v>280</v>
      </c>
      <c r="E168" s="209" t="s">
        <v>93</v>
      </c>
    </row>
    <row r="169" spans="1:5" s="42" customFormat="1" ht="14" x14ac:dyDescent="0.3">
      <c r="A169" s="206">
        <v>42559</v>
      </c>
      <c r="B169" s="207">
        <v>454.4</v>
      </c>
      <c r="C169" s="208" t="s">
        <v>306</v>
      </c>
      <c r="D169" s="208" t="s">
        <v>100</v>
      </c>
      <c r="E169" s="209" t="s">
        <v>93</v>
      </c>
    </row>
    <row r="170" spans="1:5" s="42" customFormat="1" ht="14" x14ac:dyDescent="0.3">
      <c r="A170" s="206">
        <v>42579</v>
      </c>
      <c r="B170" s="207">
        <v>47.71</v>
      </c>
      <c r="C170" s="208" t="s">
        <v>397</v>
      </c>
      <c r="D170" s="208" t="s">
        <v>301</v>
      </c>
      <c r="E170" s="209" t="s">
        <v>93</v>
      </c>
    </row>
    <row r="171" spans="1:5" s="42" customFormat="1" ht="14" x14ac:dyDescent="0.3">
      <c r="A171" s="206">
        <v>42579</v>
      </c>
      <c r="B171" s="207">
        <v>161.16</v>
      </c>
      <c r="C171" s="208" t="s">
        <v>397</v>
      </c>
      <c r="D171" s="208" t="s">
        <v>280</v>
      </c>
      <c r="E171" s="209" t="s">
        <v>93</v>
      </c>
    </row>
    <row r="172" spans="1:5" s="42" customFormat="1" ht="14" x14ac:dyDescent="0.3">
      <c r="A172" s="206">
        <v>42582</v>
      </c>
      <c r="B172" s="207">
        <v>96.17</v>
      </c>
      <c r="C172" s="208" t="s">
        <v>295</v>
      </c>
      <c r="D172" s="208" t="s">
        <v>78</v>
      </c>
      <c r="E172" s="209" t="s">
        <v>93</v>
      </c>
    </row>
    <row r="173" spans="1:5" s="42" customFormat="1" ht="14" x14ac:dyDescent="0.3">
      <c r="A173" s="206">
        <v>42599</v>
      </c>
      <c r="B173" s="207">
        <v>39.590000000000003</v>
      </c>
      <c r="C173" s="208" t="s">
        <v>307</v>
      </c>
      <c r="D173" s="208" t="s">
        <v>301</v>
      </c>
      <c r="E173" s="209" t="s">
        <v>103</v>
      </c>
    </row>
    <row r="174" spans="1:5" s="42" customFormat="1" ht="14" x14ac:dyDescent="0.3">
      <c r="A174" s="206">
        <v>42599</v>
      </c>
      <c r="B174" s="207">
        <v>323.14</v>
      </c>
      <c r="C174" s="208" t="s">
        <v>307</v>
      </c>
      <c r="D174" s="208" t="s">
        <v>100</v>
      </c>
      <c r="E174" s="209" t="s">
        <v>103</v>
      </c>
    </row>
    <row r="175" spans="1:5" s="42" customFormat="1" ht="14" x14ac:dyDescent="0.3">
      <c r="A175" s="206">
        <v>42613</v>
      </c>
      <c r="B175" s="207">
        <v>33.22</v>
      </c>
      <c r="C175" s="208" t="s">
        <v>291</v>
      </c>
      <c r="D175" s="208" t="s">
        <v>78</v>
      </c>
      <c r="E175" s="209" t="s">
        <v>93</v>
      </c>
    </row>
    <row r="176" spans="1:5" s="42" customFormat="1" ht="14" x14ac:dyDescent="0.3">
      <c r="A176" s="206">
        <v>42613</v>
      </c>
      <c r="B176" s="207">
        <v>39.590000000000003</v>
      </c>
      <c r="C176" s="208" t="s">
        <v>308</v>
      </c>
      <c r="D176" s="208" t="s">
        <v>301</v>
      </c>
      <c r="E176" s="209" t="s">
        <v>93</v>
      </c>
    </row>
    <row r="177" spans="1:5" s="42" customFormat="1" ht="14" x14ac:dyDescent="0.3">
      <c r="A177" s="206">
        <v>42613</v>
      </c>
      <c r="B177" s="207">
        <v>234.92000000000002</v>
      </c>
      <c r="C177" s="208" t="s">
        <v>308</v>
      </c>
      <c r="D177" s="208" t="s">
        <v>280</v>
      </c>
      <c r="E177" s="209" t="s">
        <v>93</v>
      </c>
    </row>
    <row r="178" spans="1:5" s="42" customFormat="1" ht="14" x14ac:dyDescent="0.3">
      <c r="A178" s="206">
        <v>42613</v>
      </c>
      <c r="B178" s="207">
        <v>144.75</v>
      </c>
      <c r="C178" s="208" t="s">
        <v>308</v>
      </c>
      <c r="D178" s="208" t="s">
        <v>100</v>
      </c>
      <c r="E178" s="209" t="s">
        <v>93</v>
      </c>
    </row>
    <row r="179" spans="1:5" s="42" customFormat="1" ht="14" x14ac:dyDescent="0.3">
      <c r="A179" s="206">
        <v>42621</v>
      </c>
      <c r="B179" s="207">
        <v>317.88</v>
      </c>
      <c r="C179" s="208" t="s">
        <v>311</v>
      </c>
      <c r="D179" s="208" t="s">
        <v>280</v>
      </c>
      <c r="E179" s="209" t="s">
        <v>93</v>
      </c>
    </row>
    <row r="180" spans="1:5" s="42" customFormat="1" ht="14" x14ac:dyDescent="0.3">
      <c r="A180" s="206">
        <v>42621</v>
      </c>
      <c r="B180" s="207">
        <v>21.5</v>
      </c>
      <c r="C180" s="208" t="s">
        <v>311</v>
      </c>
      <c r="D180" s="208" t="s">
        <v>285</v>
      </c>
      <c r="E180" s="209" t="s">
        <v>93</v>
      </c>
    </row>
    <row r="181" spans="1:5" s="42" customFormat="1" ht="14" x14ac:dyDescent="0.3">
      <c r="A181" s="206">
        <v>42638</v>
      </c>
      <c r="B181" s="207">
        <v>227</v>
      </c>
      <c r="C181" s="208" t="s">
        <v>312</v>
      </c>
      <c r="D181" s="208" t="s">
        <v>280</v>
      </c>
      <c r="E181" s="209" t="s">
        <v>93</v>
      </c>
    </row>
    <row r="182" spans="1:5" s="42" customFormat="1" ht="14" x14ac:dyDescent="0.3">
      <c r="A182" s="206">
        <v>42638</v>
      </c>
      <c r="B182" s="207">
        <v>181.98000000000002</v>
      </c>
      <c r="C182" s="208" t="s">
        <v>312</v>
      </c>
      <c r="D182" s="208" t="s">
        <v>100</v>
      </c>
      <c r="E182" s="209" t="s">
        <v>93</v>
      </c>
    </row>
    <row r="183" spans="1:5" s="42" customFormat="1" ht="14" x14ac:dyDescent="0.3">
      <c r="A183" s="206">
        <v>42643</v>
      </c>
      <c r="B183" s="207">
        <v>71.83</v>
      </c>
      <c r="C183" s="208" t="s">
        <v>299</v>
      </c>
      <c r="D183" s="208" t="s">
        <v>78</v>
      </c>
      <c r="E183" s="209" t="s">
        <v>93</v>
      </c>
    </row>
    <row r="184" spans="1:5" s="42" customFormat="1" ht="14" x14ac:dyDescent="0.3">
      <c r="A184" s="206">
        <v>42649</v>
      </c>
      <c r="B184" s="207">
        <v>10.96</v>
      </c>
      <c r="C184" s="208" t="s">
        <v>288</v>
      </c>
      <c r="D184" s="208" t="s">
        <v>156</v>
      </c>
      <c r="E184" s="209" t="s">
        <v>35</v>
      </c>
    </row>
    <row r="185" spans="1:5" s="42" customFormat="1" ht="14" x14ac:dyDescent="0.3">
      <c r="A185" s="206">
        <v>42689</v>
      </c>
      <c r="B185" s="207">
        <v>524.07999999999993</v>
      </c>
      <c r="C185" s="208" t="s">
        <v>315</v>
      </c>
      <c r="D185" s="208" t="s">
        <v>100</v>
      </c>
      <c r="E185" s="209" t="s">
        <v>93</v>
      </c>
    </row>
    <row r="186" spans="1:5" s="42" customFormat="1" ht="14" x14ac:dyDescent="0.3">
      <c r="A186" s="206">
        <v>42704</v>
      </c>
      <c r="B186" s="207">
        <v>123.31</v>
      </c>
      <c r="C186" s="208" t="s">
        <v>298</v>
      </c>
      <c r="D186" s="208" t="s">
        <v>78</v>
      </c>
      <c r="E186" s="209" t="s">
        <v>93</v>
      </c>
    </row>
    <row r="187" spans="1:5" s="42" customFormat="1" ht="14" x14ac:dyDescent="0.3">
      <c r="A187" s="206">
        <v>42710</v>
      </c>
      <c r="B187" s="207">
        <v>263.83000000000004</v>
      </c>
      <c r="C187" s="208" t="s">
        <v>320</v>
      </c>
      <c r="D187" s="208" t="s">
        <v>100</v>
      </c>
      <c r="E187" s="209" t="s">
        <v>93</v>
      </c>
    </row>
    <row r="188" spans="1:5" s="42" customFormat="1" ht="14" x14ac:dyDescent="0.3">
      <c r="A188" s="206">
        <v>42715</v>
      </c>
      <c r="B188" s="207">
        <v>424.09</v>
      </c>
      <c r="C188" s="208" t="s">
        <v>289</v>
      </c>
      <c r="D188" s="208" t="s">
        <v>290</v>
      </c>
      <c r="E188" s="209" t="s">
        <v>93</v>
      </c>
    </row>
    <row r="189" spans="1:5" s="42" customFormat="1" ht="14" x14ac:dyDescent="0.3">
      <c r="A189" s="206">
        <v>42715</v>
      </c>
      <c r="B189" s="207">
        <v>405.39</v>
      </c>
      <c r="C189" s="208" t="s">
        <v>314</v>
      </c>
      <c r="D189" s="208" t="s">
        <v>280</v>
      </c>
      <c r="E189" s="209" t="s">
        <v>93</v>
      </c>
    </row>
    <row r="190" spans="1:5" s="42" customFormat="1" ht="14" x14ac:dyDescent="0.3">
      <c r="A190" s="206">
        <v>42715</v>
      </c>
      <c r="B190" s="207">
        <v>455.07</v>
      </c>
      <c r="C190" s="208" t="s">
        <v>314</v>
      </c>
      <c r="D190" s="208" t="s">
        <v>100</v>
      </c>
      <c r="E190" s="209" t="s">
        <v>93</v>
      </c>
    </row>
    <row r="191" spans="1:5" s="42" customFormat="1" ht="14" x14ac:dyDescent="0.3">
      <c r="A191" s="206">
        <v>42719</v>
      </c>
      <c r="B191" s="207">
        <v>467.28</v>
      </c>
      <c r="C191" s="208" t="s">
        <v>321</v>
      </c>
      <c r="D191" s="208" t="s">
        <v>280</v>
      </c>
      <c r="E191" s="209" t="s">
        <v>93</v>
      </c>
    </row>
    <row r="192" spans="1:5" s="42" customFormat="1" ht="14" x14ac:dyDescent="0.3">
      <c r="A192" s="206">
        <v>42720</v>
      </c>
      <c r="B192" s="207">
        <v>12.5</v>
      </c>
      <c r="C192" s="208" t="s">
        <v>317</v>
      </c>
      <c r="D192" s="208" t="s">
        <v>285</v>
      </c>
      <c r="E192" s="209" t="s">
        <v>220</v>
      </c>
    </row>
    <row r="193" spans="1:5" s="42" customFormat="1" ht="14" x14ac:dyDescent="0.3">
      <c r="A193" s="206">
        <v>42735</v>
      </c>
      <c r="B193" s="207">
        <v>38.26</v>
      </c>
      <c r="C193" s="208" t="s">
        <v>292</v>
      </c>
      <c r="D193" s="208" t="s">
        <v>78</v>
      </c>
      <c r="E193" s="209" t="s">
        <v>93</v>
      </c>
    </row>
    <row r="194" spans="1:5" s="42" customFormat="1" ht="14" x14ac:dyDescent="0.3">
      <c r="A194" s="206">
        <v>42743</v>
      </c>
      <c r="B194" s="207">
        <v>33.090000000000003</v>
      </c>
      <c r="C194" s="208" t="s">
        <v>309</v>
      </c>
      <c r="D194" s="208" t="s">
        <v>301</v>
      </c>
      <c r="E194" s="209" t="s">
        <v>310</v>
      </c>
    </row>
    <row r="195" spans="1:5" s="42" customFormat="1" ht="14" x14ac:dyDescent="0.3">
      <c r="A195" s="206">
        <v>42757</v>
      </c>
      <c r="B195" s="207">
        <v>60.9</v>
      </c>
      <c r="C195" s="208" t="s">
        <v>305</v>
      </c>
      <c r="D195" s="208" t="s">
        <v>301</v>
      </c>
      <c r="E195" s="209" t="s">
        <v>93</v>
      </c>
    </row>
    <row r="196" spans="1:5" s="42" customFormat="1" ht="14" x14ac:dyDescent="0.3">
      <c r="A196" s="206">
        <v>42757</v>
      </c>
      <c r="B196" s="207">
        <v>203.3</v>
      </c>
      <c r="C196" s="208" t="s">
        <v>305</v>
      </c>
      <c r="D196" s="208" t="s">
        <v>280</v>
      </c>
      <c r="E196" s="209" t="s">
        <v>93</v>
      </c>
    </row>
    <row r="197" spans="1:5" s="42" customFormat="1" ht="14" x14ac:dyDescent="0.3">
      <c r="A197" s="206">
        <v>42757</v>
      </c>
      <c r="B197" s="207">
        <v>522.72</v>
      </c>
      <c r="C197" s="208" t="s">
        <v>305</v>
      </c>
      <c r="D197" s="208" t="s">
        <v>100</v>
      </c>
      <c r="E197" s="209" t="s">
        <v>93</v>
      </c>
    </row>
    <row r="198" spans="1:5" s="42" customFormat="1" ht="14" x14ac:dyDescent="0.3">
      <c r="A198" s="206">
        <v>42766</v>
      </c>
      <c r="B198" s="207">
        <v>74.09</v>
      </c>
      <c r="C198" s="208" t="s">
        <v>294</v>
      </c>
      <c r="D198" s="208" t="s">
        <v>78</v>
      </c>
      <c r="E198" s="209" t="s">
        <v>93</v>
      </c>
    </row>
    <row r="199" spans="1:5" s="42" customFormat="1" ht="14" x14ac:dyDescent="0.3">
      <c r="A199" s="206">
        <v>42783</v>
      </c>
      <c r="B199" s="207">
        <v>39.590000000000003</v>
      </c>
      <c r="C199" s="208" t="s">
        <v>303</v>
      </c>
      <c r="D199" s="208" t="s">
        <v>301</v>
      </c>
      <c r="E199" s="209" t="s">
        <v>93</v>
      </c>
    </row>
    <row r="200" spans="1:5" s="42" customFormat="1" ht="14" x14ac:dyDescent="0.3">
      <c r="A200" s="206">
        <v>42783</v>
      </c>
      <c r="B200" s="207">
        <v>591.82999999999993</v>
      </c>
      <c r="C200" s="208" t="s">
        <v>303</v>
      </c>
      <c r="D200" s="208" t="s">
        <v>100</v>
      </c>
      <c r="E200" s="209" t="s">
        <v>93</v>
      </c>
    </row>
    <row r="201" spans="1:5" s="42" customFormat="1" ht="14" x14ac:dyDescent="0.3">
      <c r="A201" s="206">
        <v>42794</v>
      </c>
      <c r="B201" s="207">
        <v>212.87</v>
      </c>
      <c r="C201" s="208" t="s">
        <v>293</v>
      </c>
      <c r="D201" s="208" t="s">
        <v>78</v>
      </c>
      <c r="E201" s="209" t="s">
        <v>93</v>
      </c>
    </row>
    <row r="202" spans="1:5" s="42" customFormat="1" ht="14" x14ac:dyDescent="0.3">
      <c r="A202" s="206">
        <v>42794</v>
      </c>
      <c r="B202" s="207">
        <v>318.83</v>
      </c>
      <c r="C202" s="208" t="s">
        <v>313</v>
      </c>
      <c r="D202" s="208" t="s">
        <v>280</v>
      </c>
      <c r="E202" s="209" t="s">
        <v>93</v>
      </c>
    </row>
    <row r="203" spans="1:5" s="42" customFormat="1" ht="14" x14ac:dyDescent="0.3">
      <c r="A203" s="206">
        <v>42794</v>
      </c>
      <c r="B203" s="207">
        <v>424.71</v>
      </c>
      <c r="C203" s="208" t="s">
        <v>313</v>
      </c>
      <c r="D203" s="208" t="s">
        <v>100</v>
      </c>
      <c r="E203" s="209" t="s">
        <v>93</v>
      </c>
    </row>
    <row r="204" spans="1:5" s="42" customFormat="1" ht="14" x14ac:dyDescent="0.3">
      <c r="A204" s="206">
        <v>42808</v>
      </c>
      <c r="B204" s="207">
        <v>12.5</v>
      </c>
      <c r="C204" s="208" t="s">
        <v>316</v>
      </c>
      <c r="D204" s="208" t="s">
        <v>285</v>
      </c>
      <c r="E204" s="209" t="s">
        <v>93</v>
      </c>
    </row>
    <row r="205" spans="1:5" s="42" customFormat="1" ht="14" x14ac:dyDescent="0.3">
      <c r="A205" s="206">
        <v>42822</v>
      </c>
      <c r="B205" s="207">
        <v>12.5</v>
      </c>
      <c r="C205" s="208" t="s">
        <v>319</v>
      </c>
      <c r="D205" s="208" t="s">
        <v>285</v>
      </c>
      <c r="E205" s="209" t="s">
        <v>93</v>
      </c>
    </row>
    <row r="206" spans="1:5" s="42" customFormat="1" ht="14" x14ac:dyDescent="0.3">
      <c r="A206" s="206">
        <v>42855</v>
      </c>
      <c r="B206" s="207">
        <v>48.52</v>
      </c>
      <c r="C206" s="208" t="s">
        <v>296</v>
      </c>
      <c r="D206" s="208" t="s">
        <v>78</v>
      </c>
      <c r="E206" s="209" t="s">
        <v>93</v>
      </c>
    </row>
    <row r="207" spans="1:5" s="42" customFormat="1" ht="14" x14ac:dyDescent="0.3">
      <c r="A207" s="206">
        <v>42877</v>
      </c>
      <c r="B207" s="207">
        <v>121.74</v>
      </c>
      <c r="C207" s="208" t="s">
        <v>300</v>
      </c>
      <c r="D207" s="208" t="s">
        <v>280</v>
      </c>
      <c r="E207" s="209" t="s">
        <v>302</v>
      </c>
    </row>
    <row r="208" spans="1:5" s="42" customFormat="1" ht="14" x14ac:dyDescent="0.3">
      <c r="A208" s="206">
        <v>42877</v>
      </c>
      <c r="B208" s="207">
        <v>37</v>
      </c>
      <c r="C208" s="208" t="s">
        <v>300</v>
      </c>
      <c r="D208" s="208" t="s">
        <v>285</v>
      </c>
      <c r="E208" s="209" t="s">
        <v>302</v>
      </c>
    </row>
    <row r="209" spans="1:5" s="42" customFormat="1" ht="14" x14ac:dyDescent="0.3">
      <c r="A209" s="206">
        <v>42878</v>
      </c>
      <c r="B209" s="207">
        <v>39.590000000000003</v>
      </c>
      <c r="C209" s="208" t="s">
        <v>300</v>
      </c>
      <c r="D209" s="208" t="s">
        <v>301</v>
      </c>
      <c r="E209" s="209" t="s">
        <v>302</v>
      </c>
    </row>
    <row r="210" spans="1:5" s="42" customFormat="1" ht="14" x14ac:dyDescent="0.3">
      <c r="A210" s="206">
        <v>42878</v>
      </c>
      <c r="B210" s="207">
        <v>252.17000000000002</v>
      </c>
      <c r="C210" s="208" t="s">
        <v>304</v>
      </c>
      <c r="D210" s="208" t="s">
        <v>301</v>
      </c>
      <c r="E210" s="209" t="s">
        <v>93</v>
      </c>
    </row>
    <row r="211" spans="1:5" s="42" customFormat="1" ht="14" x14ac:dyDescent="0.3">
      <c r="A211" s="206">
        <v>42878</v>
      </c>
      <c r="B211" s="207">
        <v>1277.5600000000002</v>
      </c>
      <c r="C211" s="208" t="s">
        <v>304</v>
      </c>
      <c r="D211" s="208" t="s">
        <v>280</v>
      </c>
      <c r="E211" s="209" t="s">
        <v>93</v>
      </c>
    </row>
    <row r="212" spans="1:5" s="42" customFormat="1" ht="14" x14ac:dyDescent="0.3">
      <c r="A212" s="206">
        <v>42878</v>
      </c>
      <c r="B212" s="207">
        <v>960.11999999999989</v>
      </c>
      <c r="C212" s="208" t="s">
        <v>304</v>
      </c>
      <c r="D212" s="208" t="s">
        <v>100</v>
      </c>
      <c r="E212" s="209" t="s">
        <v>93</v>
      </c>
    </row>
    <row r="213" spans="1:5" s="42" customFormat="1" ht="14" x14ac:dyDescent="0.3">
      <c r="A213" s="206">
        <v>42886</v>
      </c>
      <c r="B213" s="207">
        <v>75.650000000000006</v>
      </c>
      <c r="C213" s="208" t="s">
        <v>297</v>
      </c>
      <c r="D213" s="208" t="s">
        <v>78</v>
      </c>
      <c r="E213" s="209" t="s">
        <v>93</v>
      </c>
    </row>
    <row r="214" spans="1:5" s="42" customFormat="1" ht="14" x14ac:dyDescent="0.3">
      <c r="A214" s="206">
        <v>42886</v>
      </c>
      <c r="B214" s="207">
        <v>12.5</v>
      </c>
      <c r="C214" s="208" t="s">
        <v>318</v>
      </c>
      <c r="D214" s="208" t="s">
        <v>285</v>
      </c>
      <c r="E214" s="209" t="s">
        <v>93</v>
      </c>
    </row>
    <row r="215" spans="1:5" s="42" customFormat="1" x14ac:dyDescent="0.25">
      <c r="A215" s="100"/>
      <c r="C215" s="157"/>
      <c r="E215" s="51"/>
    </row>
    <row r="216" spans="1:5" s="42" customFormat="1" x14ac:dyDescent="0.25">
      <c r="A216" s="100" t="s">
        <v>44</v>
      </c>
      <c r="B216" s="140">
        <f>SUM(B167:B215)</f>
        <v>10715.69</v>
      </c>
      <c r="C216" s="157"/>
      <c r="E216" s="51"/>
    </row>
    <row r="217" spans="1:5" s="42" customFormat="1" x14ac:dyDescent="0.25">
      <c r="A217" s="100"/>
      <c r="C217" s="157"/>
      <c r="E217" s="51"/>
    </row>
    <row r="218" spans="1:5" s="42" customFormat="1" x14ac:dyDescent="0.25">
      <c r="A218" s="199"/>
      <c r="C218" s="157"/>
      <c r="E218" s="51"/>
    </row>
    <row r="219" spans="1:5" s="42" customFormat="1" x14ac:dyDescent="0.25">
      <c r="A219" s="199"/>
      <c r="C219" s="157"/>
      <c r="E219" s="51"/>
    </row>
    <row r="220" spans="1:5" s="42" customFormat="1" ht="16.5" customHeight="1" x14ac:dyDescent="0.25">
      <c r="A220" s="200"/>
      <c r="B220" s="38"/>
      <c r="C220" s="201"/>
      <c r="D220" s="38"/>
      <c r="E220" s="53"/>
    </row>
    <row r="221" spans="1:5" s="47" customFormat="1" ht="46.5" customHeight="1" x14ac:dyDescent="0.3">
      <c r="A221" s="74" t="s">
        <v>38</v>
      </c>
      <c r="B221" s="139">
        <f>B47+B65+B161+B216</f>
        <v>23638.959999999999</v>
      </c>
      <c r="C221" s="211"/>
      <c r="D221" s="212"/>
      <c r="E221" s="213"/>
    </row>
    <row r="222" spans="1:5" s="42" customFormat="1" ht="13.5" thickBot="1" x14ac:dyDescent="0.35">
      <c r="A222" s="214"/>
      <c r="B222" s="20" t="s">
        <v>28</v>
      </c>
      <c r="C222" s="215"/>
      <c r="D222" s="216"/>
      <c r="E222" s="217"/>
    </row>
    <row r="223" spans="1:5" x14ac:dyDescent="0.25">
      <c r="A223" s="199"/>
      <c r="B223" s="42"/>
      <c r="C223" s="157"/>
      <c r="D223" s="42"/>
      <c r="E223" s="51"/>
    </row>
    <row r="224" spans="1:5" x14ac:dyDescent="0.25">
      <c r="A224" s="199"/>
      <c r="B224" s="42"/>
      <c r="C224" s="157"/>
      <c r="D224" s="42"/>
      <c r="E224" s="51"/>
    </row>
    <row r="225" spans="1:5" x14ac:dyDescent="0.25">
      <c r="A225" s="199"/>
      <c r="B225" s="42"/>
      <c r="C225" s="157"/>
      <c r="D225" s="42"/>
      <c r="E225" s="51"/>
    </row>
    <row r="226" spans="1:5" x14ac:dyDescent="0.25">
      <c r="A226" s="199"/>
      <c r="B226" s="42"/>
      <c r="C226" s="157"/>
      <c r="D226" s="42"/>
      <c r="E226" s="51"/>
    </row>
    <row r="227" spans="1:5" x14ac:dyDescent="0.25">
      <c r="A227" s="199"/>
      <c r="B227" s="42"/>
      <c r="C227" s="157"/>
      <c r="D227" s="42"/>
      <c r="E227" s="51"/>
    </row>
    <row r="228" spans="1:5" x14ac:dyDescent="0.25">
      <c r="A228" s="199"/>
      <c r="B228" s="42"/>
      <c r="C228" s="157"/>
      <c r="D228" s="42"/>
      <c r="E228" s="51"/>
    </row>
    <row r="229" spans="1:5" ht="25" x14ac:dyDescent="0.25">
      <c r="A229" s="199" t="s">
        <v>29</v>
      </c>
      <c r="B229" s="42"/>
      <c r="C229" s="157"/>
      <c r="D229" s="42"/>
      <c r="E229" s="51"/>
    </row>
    <row r="230" spans="1:5" x14ac:dyDescent="0.25">
      <c r="A230" s="199"/>
      <c r="B230" s="42"/>
      <c r="C230" s="157"/>
      <c r="D230" s="42"/>
      <c r="E230" s="51"/>
    </row>
    <row r="231" spans="1:5" x14ac:dyDescent="0.25">
      <c r="A231" s="199"/>
      <c r="B231" s="42"/>
      <c r="C231" s="157"/>
      <c r="D231" s="42"/>
      <c r="E231" s="51"/>
    </row>
    <row r="232" spans="1:5" x14ac:dyDescent="0.25">
      <c r="A232" s="199"/>
      <c r="B232" s="42"/>
      <c r="C232" s="157"/>
      <c r="D232" s="42"/>
      <c r="E232" s="51"/>
    </row>
    <row r="233" spans="1:5" x14ac:dyDescent="0.25">
      <c r="A233" s="199"/>
      <c r="B233" s="42"/>
      <c r="C233" s="157"/>
      <c r="D233" s="42"/>
      <c r="E233" s="51"/>
    </row>
    <row r="234" spans="1:5" x14ac:dyDescent="0.25">
      <c r="A234" s="199"/>
      <c r="B234" s="42"/>
      <c r="C234" s="157"/>
      <c r="D234" s="42"/>
      <c r="E234" s="51"/>
    </row>
    <row r="235" spans="1:5" x14ac:dyDescent="0.25">
      <c r="A235" s="200"/>
      <c r="B235" s="38"/>
      <c r="C235" s="201"/>
      <c r="D235" s="38"/>
      <c r="E235" s="53"/>
    </row>
  </sheetData>
  <sortState ref="A167:E214">
    <sortCondition ref="A167:A214"/>
  </sortState>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zoomScale="80" zoomScaleNormal="80" workbookViewId="0">
      <selection activeCell="B27" sqref="B27"/>
    </sheetView>
  </sheetViews>
  <sheetFormatPr defaultColWidth="9.1796875" defaultRowHeight="12.5" x14ac:dyDescent="0.25"/>
  <cols>
    <col min="1" max="1" width="23.81640625" style="42" customWidth="1"/>
    <col min="2" max="2" width="23.1796875" style="42" customWidth="1"/>
    <col min="3" max="3" width="65.26953125" style="42" customWidth="1"/>
    <col min="4" max="4" width="27.1796875" style="42" customWidth="1"/>
    <col min="5" max="5" width="28.1796875" style="42" customWidth="1"/>
    <col min="6" max="16384" width="9.1796875" style="43"/>
  </cols>
  <sheetData>
    <row r="1" spans="1:5" s="42" customFormat="1" ht="36" customHeight="1" x14ac:dyDescent="0.25">
      <c r="A1" s="93" t="s">
        <v>31</v>
      </c>
      <c r="B1" s="89" t="s">
        <v>42</v>
      </c>
      <c r="C1" s="87"/>
      <c r="D1" s="87"/>
      <c r="E1" s="95"/>
    </row>
    <row r="2" spans="1:5" s="7" customFormat="1" ht="35.25" customHeight="1" x14ac:dyDescent="0.3">
      <c r="A2" s="91" t="s">
        <v>23</v>
      </c>
      <c r="B2" s="92" t="s">
        <v>46</v>
      </c>
      <c r="C2" s="91" t="s">
        <v>24</v>
      </c>
      <c r="D2" s="104">
        <v>42876</v>
      </c>
      <c r="E2" s="99">
        <v>42916</v>
      </c>
    </row>
    <row r="3" spans="1:5" s="41" customFormat="1" ht="35.25" customHeight="1" x14ac:dyDescent="0.35">
      <c r="A3" s="254" t="s">
        <v>32</v>
      </c>
      <c r="B3" s="255"/>
      <c r="C3" s="255"/>
      <c r="D3" s="255"/>
      <c r="E3" s="256"/>
    </row>
    <row r="4" spans="1:5" s="7" customFormat="1" ht="31" x14ac:dyDescent="0.35">
      <c r="A4" s="68" t="s">
        <v>10</v>
      </c>
      <c r="B4" s="69" t="s">
        <v>1</v>
      </c>
      <c r="C4" s="11"/>
      <c r="D4" s="11"/>
      <c r="E4" s="54"/>
    </row>
    <row r="5" spans="1:5" ht="13" x14ac:dyDescent="0.3">
      <c r="A5" s="57" t="s">
        <v>2</v>
      </c>
      <c r="B5" s="3" t="s">
        <v>28</v>
      </c>
      <c r="C5" s="3" t="s">
        <v>11</v>
      </c>
      <c r="D5" s="3" t="s">
        <v>12</v>
      </c>
      <c r="E5" s="26" t="s">
        <v>5</v>
      </c>
    </row>
    <row r="6" spans="1:5" x14ac:dyDescent="0.25">
      <c r="A6" s="100"/>
      <c r="B6" s="129"/>
      <c r="E6" s="51"/>
    </row>
    <row r="7" spans="1:5" x14ac:dyDescent="0.25">
      <c r="A7" s="100" t="s">
        <v>44</v>
      </c>
      <c r="B7" s="140">
        <f>SUM(B6:B6)</f>
        <v>0</v>
      </c>
      <c r="E7" s="51"/>
    </row>
    <row r="8" spans="1:5" ht="22.5" customHeight="1" x14ac:dyDescent="0.25">
      <c r="A8" s="100"/>
      <c r="E8" s="51"/>
    </row>
    <row r="9" spans="1:5" x14ac:dyDescent="0.25">
      <c r="A9" s="100"/>
      <c r="E9" s="51"/>
    </row>
    <row r="10" spans="1:5" x14ac:dyDescent="0.25">
      <c r="A10" s="100"/>
      <c r="E10" s="51"/>
    </row>
    <row r="11" spans="1:5" x14ac:dyDescent="0.25">
      <c r="A11" s="100"/>
      <c r="E11" s="51"/>
    </row>
    <row r="12" spans="1:5" x14ac:dyDescent="0.25">
      <c r="A12" s="50"/>
      <c r="E12" s="51"/>
    </row>
    <row r="13" spans="1:5" s="46" customFormat="1" ht="25.5" customHeight="1" x14ac:dyDescent="0.25">
      <c r="A13" s="50"/>
      <c r="B13" s="42"/>
      <c r="C13" s="42"/>
      <c r="D13" s="42"/>
      <c r="E13" s="51"/>
    </row>
    <row r="14" spans="1:5" ht="31" x14ac:dyDescent="0.35">
      <c r="A14" s="75" t="s">
        <v>10</v>
      </c>
      <c r="B14" s="76" t="s">
        <v>25</v>
      </c>
      <c r="C14" s="12"/>
      <c r="D14" s="12"/>
      <c r="E14" s="59"/>
    </row>
    <row r="15" spans="1:5" ht="13" x14ac:dyDescent="0.3">
      <c r="A15" s="55" t="s">
        <v>2</v>
      </c>
      <c r="B15" s="4" t="s">
        <v>28</v>
      </c>
      <c r="C15" s="4"/>
      <c r="D15" s="4"/>
      <c r="E15" s="56"/>
    </row>
    <row r="16" spans="1:5" x14ac:dyDescent="0.25">
      <c r="A16" s="100"/>
      <c r="E16" s="51"/>
    </row>
    <row r="17" spans="1:5" x14ac:dyDescent="0.25">
      <c r="A17" s="100" t="s">
        <v>44</v>
      </c>
      <c r="B17" s="140">
        <f>SUM(B16:B16)</f>
        <v>0</v>
      </c>
      <c r="E17" s="51"/>
    </row>
    <row r="18" spans="1:5" x14ac:dyDescent="0.25">
      <c r="A18" s="100"/>
      <c r="E18" s="51"/>
    </row>
    <row r="19" spans="1:5" x14ac:dyDescent="0.25">
      <c r="A19" s="100"/>
      <c r="E19" s="51"/>
    </row>
    <row r="20" spans="1:5" x14ac:dyDescent="0.25">
      <c r="A20" s="100"/>
      <c r="E20" s="51"/>
    </row>
    <row r="21" spans="1:5" s="47" customFormat="1" ht="48" customHeight="1" x14ac:dyDescent="0.25">
      <c r="A21" s="50"/>
      <c r="B21" s="42"/>
      <c r="C21" s="42"/>
      <c r="D21" s="42"/>
      <c r="E21" s="51"/>
    </row>
    <row r="22" spans="1:5" ht="42" x14ac:dyDescent="0.3">
      <c r="A22" s="77" t="s">
        <v>39</v>
      </c>
      <c r="B22" s="130">
        <f>B7+B17</f>
        <v>0</v>
      </c>
      <c r="C22" s="61"/>
      <c r="D22" s="62"/>
      <c r="E22" s="63"/>
    </row>
    <row r="23" spans="1:5" ht="13" x14ac:dyDescent="0.3">
      <c r="A23" s="64"/>
      <c r="B23" s="3" t="s">
        <v>28</v>
      </c>
      <c r="C23" s="65"/>
      <c r="D23" s="65"/>
      <c r="E23" s="66"/>
    </row>
    <row r="24" spans="1:5" x14ac:dyDescent="0.25">
      <c r="A24" s="50"/>
      <c r="E24" s="51"/>
    </row>
    <row r="25" spans="1:5" x14ac:dyDescent="0.25">
      <c r="A25" s="50"/>
      <c r="E25" s="51"/>
    </row>
    <row r="26" spans="1:5" x14ac:dyDescent="0.25">
      <c r="A26" s="50"/>
      <c r="E26" s="51"/>
    </row>
    <row r="27" spans="1:5" x14ac:dyDescent="0.25">
      <c r="A27" s="50"/>
      <c r="E27" s="51"/>
    </row>
    <row r="28" spans="1:5" x14ac:dyDescent="0.25">
      <c r="A28" s="50"/>
      <c r="E28" s="51"/>
    </row>
    <row r="29" spans="1:5" ht="25" x14ac:dyDescent="0.25">
      <c r="A29" s="27" t="s">
        <v>29</v>
      </c>
      <c r="E29" s="51"/>
    </row>
    <row r="30" spans="1:5" x14ac:dyDescent="0.25">
      <c r="A30" s="50"/>
      <c r="E30" s="51"/>
    </row>
    <row r="31" spans="1:5" x14ac:dyDescent="0.25">
      <c r="A31" s="50"/>
      <c r="E31" s="51"/>
    </row>
    <row r="32" spans="1:5" x14ac:dyDescent="0.25">
      <c r="A32" s="50"/>
      <c r="E32" s="51"/>
    </row>
    <row r="33" spans="1:5" x14ac:dyDescent="0.25">
      <c r="A33" s="50"/>
      <c r="E33" s="51"/>
    </row>
    <row r="34" spans="1:5" x14ac:dyDescent="0.25">
      <c r="A34" s="50"/>
      <c r="E34" s="51"/>
    </row>
    <row r="35" spans="1:5" x14ac:dyDescent="0.25">
      <c r="A35" s="52"/>
      <c r="B35" s="38"/>
      <c r="C35" s="38"/>
      <c r="D35" s="38"/>
      <c r="E35" s="53"/>
    </row>
  </sheetData>
  <mergeCells count="1">
    <mergeCell ref="A3:E3"/>
  </mergeCells>
  <pageMargins left="0.7" right="0.7" top="0.75" bottom="0.75" header="0.3" footer="0.3"/>
  <pageSetup paperSize="9" scale="80"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80" zoomScaleNormal="80" workbookViewId="0">
      <selection activeCell="H6" sqref="H6"/>
    </sheetView>
  </sheetViews>
  <sheetFormatPr defaultColWidth="9.1796875" defaultRowHeight="13" x14ac:dyDescent="0.3"/>
  <cols>
    <col min="1" max="1" width="23.81640625" style="78" customWidth="1"/>
    <col min="2" max="2" width="23.1796875" style="78" customWidth="1"/>
    <col min="3" max="3" width="27.453125" style="78" customWidth="1"/>
    <col min="4" max="4" width="27.1796875" style="78" customWidth="1"/>
    <col min="5" max="5" width="28.1796875" style="78" customWidth="1"/>
    <col min="6" max="16384" width="9.1796875" style="83"/>
  </cols>
  <sheetData>
    <row r="1" spans="1:5" ht="34.5" customHeight="1" x14ac:dyDescent="0.3">
      <c r="A1" s="22" t="s">
        <v>31</v>
      </c>
      <c r="B1" s="5"/>
      <c r="C1" s="5"/>
      <c r="D1" s="5"/>
      <c r="E1" s="23"/>
    </row>
    <row r="2" spans="1:5" ht="30" customHeight="1" x14ac:dyDescent="0.3">
      <c r="A2" s="88" t="s">
        <v>23</v>
      </c>
      <c r="B2" s="94" t="s">
        <v>46</v>
      </c>
      <c r="C2" s="90" t="s">
        <v>24</v>
      </c>
      <c r="D2" s="152">
        <v>42876</v>
      </c>
      <c r="E2" s="99">
        <v>42916</v>
      </c>
    </row>
    <row r="3" spans="1:5" ht="17.5" x14ac:dyDescent="0.3">
      <c r="A3" s="257" t="s">
        <v>33</v>
      </c>
      <c r="B3" s="258"/>
      <c r="C3" s="258"/>
      <c r="D3" s="258"/>
      <c r="E3" s="259"/>
    </row>
    <row r="4" spans="1:5" ht="20.25" customHeight="1" x14ac:dyDescent="0.35">
      <c r="A4" s="68" t="s">
        <v>16</v>
      </c>
      <c r="B4" s="11"/>
      <c r="C4" s="11"/>
      <c r="D4" s="11"/>
      <c r="E4" s="54"/>
    </row>
    <row r="5" spans="1:5" ht="19.5" customHeight="1" x14ac:dyDescent="0.3">
      <c r="A5" s="57" t="s">
        <v>2</v>
      </c>
      <c r="B5" s="3" t="s">
        <v>17</v>
      </c>
      <c r="C5" s="3" t="s">
        <v>18</v>
      </c>
      <c r="D5" s="3" t="s">
        <v>19</v>
      </c>
      <c r="E5" s="26"/>
    </row>
    <row r="6" spans="1:5" ht="37.5" x14ac:dyDescent="0.3">
      <c r="A6" s="112">
        <v>42887</v>
      </c>
      <c r="B6" s="116" t="s">
        <v>203</v>
      </c>
      <c r="C6" s="42" t="s">
        <v>204</v>
      </c>
      <c r="D6" s="132">
        <v>200</v>
      </c>
      <c r="E6" s="80"/>
    </row>
    <row r="7" spans="1:5" x14ac:dyDescent="0.3">
      <c r="A7" s="142"/>
      <c r="D7" s="131"/>
      <c r="E7" s="80"/>
    </row>
    <row r="8" spans="1:5" x14ac:dyDescent="0.3">
      <c r="A8" s="142"/>
      <c r="D8" s="131"/>
      <c r="E8" s="80"/>
    </row>
    <row r="9" spans="1:5" x14ac:dyDescent="0.3">
      <c r="A9" s="79"/>
      <c r="E9" s="80"/>
    </row>
    <row r="10" spans="1:5" x14ac:dyDescent="0.3">
      <c r="A10" s="79" t="s">
        <v>44</v>
      </c>
      <c r="D10" s="143">
        <f>SUM(D6:D9)</f>
        <v>200</v>
      </c>
      <c r="E10" s="80"/>
    </row>
    <row r="11" spans="1:5" x14ac:dyDescent="0.3">
      <c r="A11" s="79"/>
      <c r="E11" s="80"/>
    </row>
    <row r="12" spans="1:5" s="84" customFormat="1" ht="27" customHeight="1" x14ac:dyDescent="0.35">
      <c r="A12" s="72" t="s">
        <v>20</v>
      </c>
      <c r="B12" s="13"/>
      <c r="C12" s="13"/>
      <c r="D12" s="13"/>
      <c r="E12" s="58"/>
    </row>
    <row r="13" spans="1:5" x14ac:dyDescent="0.3">
      <c r="A13" s="57" t="s">
        <v>2</v>
      </c>
      <c r="B13" s="3" t="s">
        <v>17</v>
      </c>
      <c r="C13" s="3" t="s">
        <v>21</v>
      </c>
      <c r="D13" s="3" t="s">
        <v>22</v>
      </c>
      <c r="E13" s="26"/>
    </row>
    <row r="14" spans="1:5" x14ac:dyDescent="0.3">
      <c r="A14" s="79"/>
      <c r="E14" s="80"/>
    </row>
    <row r="15" spans="1:5" x14ac:dyDescent="0.3">
      <c r="A15" s="79"/>
      <c r="E15" s="80"/>
    </row>
    <row r="16" spans="1:5" x14ac:dyDescent="0.3">
      <c r="A16" s="79"/>
      <c r="E16" s="80"/>
    </row>
    <row r="17" spans="1:5" x14ac:dyDescent="0.3">
      <c r="A17" s="79"/>
      <c r="E17" s="80"/>
    </row>
    <row r="18" spans="1:5" x14ac:dyDescent="0.3">
      <c r="A18" s="79"/>
      <c r="E18" s="80"/>
    </row>
    <row r="19" spans="1:5" x14ac:dyDescent="0.3">
      <c r="A19" s="79"/>
      <c r="E19" s="80"/>
    </row>
    <row r="20" spans="1:5" ht="104" x14ac:dyDescent="0.3">
      <c r="A20" s="79" t="s">
        <v>34</v>
      </c>
      <c r="E20" s="80"/>
    </row>
    <row r="21" spans="1:5" x14ac:dyDescent="0.3">
      <c r="A21" s="79"/>
      <c r="E21" s="80"/>
    </row>
    <row r="22" spans="1:5" ht="42" x14ac:dyDescent="0.3">
      <c r="A22" s="77" t="s">
        <v>45</v>
      </c>
      <c r="B22" s="60"/>
      <c r="C22" s="61"/>
      <c r="D22" s="144">
        <f>D10</f>
        <v>200</v>
      </c>
      <c r="E22" s="63"/>
    </row>
    <row r="23" spans="1:5" x14ac:dyDescent="0.3">
      <c r="A23" s="64"/>
      <c r="B23" s="3" t="s">
        <v>28</v>
      </c>
      <c r="C23" s="65"/>
      <c r="D23" s="65"/>
      <c r="E23" s="66"/>
    </row>
    <row r="24" spans="1:5" x14ac:dyDescent="0.3">
      <c r="A24" s="79"/>
      <c r="E24" s="80"/>
    </row>
    <row r="25" spans="1:5" x14ac:dyDescent="0.3">
      <c r="A25" s="79"/>
      <c r="E25" s="80"/>
    </row>
    <row r="26" spans="1:5" x14ac:dyDescent="0.3">
      <c r="A26" s="81"/>
      <c r="B26" s="67"/>
      <c r="C26" s="67"/>
      <c r="D26" s="67"/>
      <c r="E26" s="82"/>
    </row>
    <row r="29" spans="1:5" ht="25" x14ac:dyDescent="0.3">
      <c r="A29" s="27" t="s">
        <v>29</v>
      </c>
    </row>
  </sheetData>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workbookViewId="0">
      <selection activeCell="A14" sqref="A14"/>
    </sheetView>
  </sheetViews>
  <sheetFormatPr defaultColWidth="9.1796875" defaultRowHeight="12.5" x14ac:dyDescent="0.25"/>
  <cols>
    <col min="1" max="1" width="23.81640625" style="39" customWidth="1"/>
    <col min="2" max="2" width="23.1796875" style="39" customWidth="1"/>
    <col min="3" max="3" width="46.81640625" style="39" customWidth="1"/>
    <col min="4" max="4" width="27.1796875" style="39" customWidth="1"/>
    <col min="5" max="5" width="28.1796875" style="39" customWidth="1"/>
    <col min="6" max="16384" width="9.1796875" style="40"/>
  </cols>
  <sheetData>
    <row r="1" spans="1:5" ht="39.75" customHeight="1" x14ac:dyDescent="0.25">
      <c r="A1" s="93" t="s">
        <v>31</v>
      </c>
      <c r="B1" s="87" t="s">
        <v>37</v>
      </c>
      <c r="C1" s="87"/>
      <c r="D1" s="48"/>
      <c r="E1" s="49"/>
    </row>
    <row r="2" spans="1:5" ht="29.25" customHeight="1" x14ac:dyDescent="0.25">
      <c r="A2" s="91" t="s">
        <v>23</v>
      </c>
      <c r="B2" s="92" t="s">
        <v>46</v>
      </c>
      <c r="C2" s="91" t="s">
        <v>24</v>
      </c>
      <c r="D2" s="151">
        <v>42876</v>
      </c>
      <c r="E2" s="99">
        <v>42916</v>
      </c>
    </row>
    <row r="3" spans="1:5" ht="29.25" customHeight="1" x14ac:dyDescent="0.25">
      <c r="A3" s="260" t="s">
        <v>13</v>
      </c>
      <c r="B3" s="261"/>
      <c r="C3" s="261"/>
      <c r="D3" s="261"/>
      <c r="E3" s="262"/>
    </row>
    <row r="4" spans="1:5" ht="39.75" customHeight="1" x14ac:dyDescent="0.35">
      <c r="A4" s="68" t="s">
        <v>13</v>
      </c>
      <c r="B4" s="69" t="s">
        <v>1</v>
      </c>
      <c r="C4" s="11"/>
      <c r="D4" s="11"/>
      <c r="E4" s="54"/>
    </row>
    <row r="5" spans="1:5" ht="26" x14ac:dyDescent="0.3">
      <c r="A5" s="57" t="s">
        <v>2</v>
      </c>
      <c r="B5" s="3" t="s">
        <v>3</v>
      </c>
      <c r="C5" s="3" t="s">
        <v>14</v>
      </c>
      <c r="D5" s="3"/>
      <c r="E5" s="26" t="s">
        <v>15</v>
      </c>
    </row>
    <row r="6" spans="1:5" x14ac:dyDescent="0.25">
      <c r="A6" s="145"/>
      <c r="B6" s="147"/>
      <c r="C6" s="109"/>
      <c r="D6" s="109"/>
      <c r="E6" s="146"/>
    </row>
    <row r="7" spans="1:5" x14ac:dyDescent="0.25">
      <c r="A7" s="50" t="s">
        <v>44</v>
      </c>
      <c r="B7" s="140">
        <f>SUM(B6:B6)</f>
        <v>0</v>
      </c>
      <c r="C7" s="42"/>
      <c r="D7" s="42"/>
      <c r="E7" s="51"/>
    </row>
    <row r="8" spans="1:5" x14ac:dyDescent="0.25">
      <c r="A8" s="50"/>
      <c r="B8" s="42"/>
      <c r="C8" s="42"/>
      <c r="D8" s="42"/>
      <c r="E8" s="51"/>
    </row>
    <row r="9" spans="1:5" x14ac:dyDescent="0.25">
      <c r="A9" s="50"/>
      <c r="B9" s="42"/>
      <c r="C9" s="42"/>
      <c r="D9" s="42"/>
      <c r="E9" s="51"/>
    </row>
    <row r="10" spans="1:5" ht="31" x14ac:dyDescent="0.35">
      <c r="A10" s="68" t="s">
        <v>13</v>
      </c>
      <c r="B10" s="69" t="s">
        <v>25</v>
      </c>
      <c r="C10" s="11"/>
      <c r="D10" s="11"/>
      <c r="E10" s="54"/>
    </row>
    <row r="11" spans="1:5" ht="15" customHeight="1" x14ac:dyDescent="0.3">
      <c r="A11" s="57" t="s">
        <v>2</v>
      </c>
      <c r="B11" s="3" t="s">
        <v>3</v>
      </c>
      <c r="C11" s="3"/>
      <c r="D11" s="3"/>
      <c r="E11" s="26"/>
    </row>
    <row r="12" spans="1:5" x14ac:dyDescent="0.25">
      <c r="A12" s="50"/>
      <c r="B12" s="42"/>
      <c r="C12" s="42"/>
      <c r="D12" s="42"/>
      <c r="E12" s="51"/>
    </row>
    <row r="13" spans="1:5" x14ac:dyDescent="0.25">
      <c r="A13" s="50"/>
      <c r="B13" s="42"/>
      <c r="C13" s="42"/>
      <c r="D13" s="42"/>
      <c r="E13" s="51"/>
    </row>
    <row r="14" spans="1:5" x14ac:dyDescent="0.25">
      <c r="A14" s="50"/>
      <c r="B14" s="42"/>
      <c r="C14" s="42"/>
      <c r="D14" s="42"/>
      <c r="E14" s="51"/>
    </row>
    <row r="15" spans="1:5" x14ac:dyDescent="0.25">
      <c r="A15" s="50"/>
      <c r="B15" s="42"/>
      <c r="C15" s="42"/>
      <c r="D15" s="42"/>
      <c r="E15" s="51"/>
    </row>
    <row r="16" spans="1:5" x14ac:dyDescent="0.25">
      <c r="A16" s="50"/>
      <c r="B16" s="42"/>
      <c r="C16" s="42"/>
      <c r="D16" s="42"/>
      <c r="E16" s="51"/>
    </row>
    <row r="17" spans="1:5" ht="28" x14ac:dyDescent="0.3">
      <c r="A17" s="86" t="s">
        <v>41</v>
      </c>
      <c r="B17" s="148">
        <f>B7</f>
        <v>0</v>
      </c>
      <c r="C17" s="44"/>
      <c r="D17" s="45"/>
      <c r="E17" s="85"/>
    </row>
    <row r="18" spans="1:5" x14ac:dyDescent="0.25">
      <c r="A18" s="50"/>
      <c r="B18" s="15" t="s">
        <v>28</v>
      </c>
      <c r="C18" s="42"/>
      <c r="D18" s="42"/>
      <c r="E18" s="51"/>
    </row>
    <row r="19" spans="1:5" x14ac:dyDescent="0.25">
      <c r="A19" s="50"/>
      <c r="B19" s="42"/>
      <c r="C19" s="42"/>
      <c r="D19" s="42"/>
      <c r="E19" s="51"/>
    </row>
    <row r="20" spans="1:5" x14ac:dyDescent="0.25">
      <c r="A20" s="50"/>
      <c r="B20" s="42"/>
      <c r="C20" s="42"/>
      <c r="D20" s="42"/>
      <c r="E20" s="51"/>
    </row>
    <row r="21" spans="1:5" x14ac:dyDescent="0.25">
      <c r="A21" s="50"/>
      <c r="B21" s="42"/>
      <c r="C21" s="42"/>
      <c r="D21" s="42"/>
      <c r="E21" s="51"/>
    </row>
    <row r="22" spans="1:5" x14ac:dyDescent="0.25">
      <c r="A22" s="50"/>
      <c r="B22" s="42"/>
      <c r="C22" s="42"/>
      <c r="D22" s="42"/>
      <c r="E22" s="51"/>
    </row>
    <row r="23" spans="1:5" x14ac:dyDescent="0.25">
      <c r="A23" s="50"/>
      <c r="B23" s="42"/>
      <c r="C23" s="42"/>
      <c r="D23" s="42"/>
      <c r="E23" s="51"/>
    </row>
    <row r="24" spans="1:5" x14ac:dyDescent="0.25">
      <c r="A24" s="50"/>
      <c r="B24" s="42"/>
      <c r="C24" s="42"/>
      <c r="D24" s="42"/>
      <c r="E24" s="51"/>
    </row>
    <row r="25" spans="1:5" ht="25" x14ac:dyDescent="0.25">
      <c r="A25" s="27" t="s">
        <v>29</v>
      </c>
      <c r="B25" s="42"/>
      <c r="C25" s="42"/>
      <c r="D25" s="42"/>
      <c r="E25" s="51"/>
    </row>
    <row r="26" spans="1:5" x14ac:dyDescent="0.25">
      <c r="A26" s="50"/>
      <c r="B26" s="42"/>
      <c r="C26" s="42"/>
      <c r="D26" s="42"/>
      <c r="E26" s="51"/>
    </row>
    <row r="27" spans="1:5" x14ac:dyDescent="0.25">
      <c r="A27" s="50"/>
      <c r="B27" s="42"/>
      <c r="C27" s="42"/>
      <c r="D27" s="42"/>
      <c r="E27" s="51"/>
    </row>
    <row r="28" spans="1:5" x14ac:dyDescent="0.25">
      <c r="A28" s="50"/>
      <c r="B28" s="42"/>
      <c r="C28" s="42"/>
      <c r="D28" s="42"/>
      <c r="E28" s="51"/>
    </row>
    <row r="29" spans="1:5" x14ac:dyDescent="0.25">
      <c r="A29" s="50"/>
      <c r="B29" s="42"/>
      <c r="C29" s="42"/>
      <c r="D29" s="42"/>
      <c r="E29" s="51"/>
    </row>
    <row r="30" spans="1:5" x14ac:dyDescent="0.25">
      <c r="A30" s="52"/>
      <c r="B30" s="38"/>
      <c r="C30" s="38"/>
      <c r="D30" s="38"/>
      <c r="E30" s="53"/>
    </row>
  </sheetData>
  <mergeCells count="1">
    <mergeCell ref="A3:E3"/>
  </mergeCells>
  <printOptions gridLines="1"/>
  <pageMargins left="0.70866141732283472" right="0.70866141732283472" top="0.74803149606299213" bottom="0.74803149606299213" header="0.31496062992125984" footer="0.31496062992125984"/>
  <pageSetup paperSize="9" scale="8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1"/>
  <sheetViews>
    <sheetView tabSelected="1" zoomScale="80" zoomScaleNormal="80" workbookViewId="0">
      <selection activeCell="I10" sqref="I10"/>
    </sheetView>
  </sheetViews>
  <sheetFormatPr defaultColWidth="9.1796875" defaultRowHeight="12.5" x14ac:dyDescent="0.25"/>
  <cols>
    <col min="1" max="1" width="23.81640625" style="42" customWidth="1"/>
    <col min="2" max="2" width="23.1796875" style="42" customWidth="1"/>
    <col min="3" max="3" width="65.26953125" style="42" customWidth="1"/>
    <col min="4" max="4" width="27.1796875" style="42" customWidth="1"/>
    <col min="5" max="5" width="28.1796875" style="42" customWidth="1"/>
    <col min="6" max="16384" width="9.1796875" style="43"/>
  </cols>
  <sheetData>
    <row r="1" spans="1:5" s="42" customFormat="1" ht="36" customHeight="1" x14ac:dyDescent="0.25">
      <c r="A1" s="93" t="s">
        <v>31</v>
      </c>
      <c r="B1" s="89" t="s">
        <v>42</v>
      </c>
      <c r="C1" s="87"/>
      <c r="D1" s="87"/>
      <c r="E1" s="95"/>
    </row>
    <row r="2" spans="1:5" s="7" customFormat="1" ht="35.25" customHeight="1" x14ac:dyDescent="0.3">
      <c r="A2" s="91" t="s">
        <v>23</v>
      </c>
      <c r="B2" s="92" t="s">
        <v>43</v>
      </c>
      <c r="C2" s="91" t="s">
        <v>24</v>
      </c>
      <c r="D2" s="104">
        <v>42552</v>
      </c>
      <c r="E2" s="99">
        <v>42881</v>
      </c>
    </row>
    <row r="3" spans="1:5" s="41" customFormat="1" ht="35.25" customHeight="1" x14ac:dyDescent="0.35">
      <c r="A3" s="254" t="s">
        <v>32</v>
      </c>
      <c r="B3" s="255"/>
      <c r="C3" s="255"/>
      <c r="D3" s="255"/>
      <c r="E3" s="256"/>
    </row>
    <row r="4" spans="1:5" s="7" customFormat="1" ht="31" x14ac:dyDescent="0.35">
      <c r="A4" s="68" t="s">
        <v>10</v>
      </c>
      <c r="B4" s="69" t="s">
        <v>1</v>
      </c>
      <c r="C4" s="11"/>
      <c r="D4" s="11"/>
      <c r="E4" s="54"/>
    </row>
    <row r="5" spans="1:5" ht="13" x14ac:dyDescent="0.3">
      <c r="A5" s="57" t="s">
        <v>2</v>
      </c>
      <c r="B5" s="3" t="s">
        <v>28</v>
      </c>
      <c r="C5" s="3" t="s">
        <v>11</v>
      </c>
      <c r="D5" s="3" t="s">
        <v>12</v>
      </c>
      <c r="E5" s="26" t="s">
        <v>5</v>
      </c>
    </row>
    <row r="6" spans="1:5" x14ac:dyDescent="0.25">
      <c r="A6" s="161">
        <v>42559</v>
      </c>
      <c r="B6" s="162">
        <v>124</v>
      </c>
      <c r="C6" s="163" t="s">
        <v>453</v>
      </c>
      <c r="D6" s="163" t="s">
        <v>152</v>
      </c>
      <c r="E6" s="164" t="s">
        <v>93</v>
      </c>
    </row>
    <row r="7" spans="1:5" x14ac:dyDescent="0.25">
      <c r="A7" s="190">
        <v>42584</v>
      </c>
      <c r="B7" s="153">
        <v>142.38</v>
      </c>
      <c r="C7" s="125" t="s">
        <v>153</v>
      </c>
      <c r="D7" s="125" t="s">
        <v>152</v>
      </c>
      <c r="E7" s="111" t="s">
        <v>35</v>
      </c>
    </row>
    <row r="8" spans="1:5" x14ac:dyDescent="0.25">
      <c r="A8" s="190">
        <v>42580</v>
      </c>
      <c r="B8" s="153">
        <v>7.5</v>
      </c>
      <c r="C8" s="125" t="s">
        <v>96</v>
      </c>
      <c r="D8" s="125" t="s">
        <v>154</v>
      </c>
      <c r="E8" s="111" t="s">
        <v>93</v>
      </c>
    </row>
    <row r="9" spans="1:5" x14ac:dyDescent="0.25">
      <c r="A9" s="190">
        <v>42564</v>
      </c>
      <c r="B9" s="153">
        <v>153</v>
      </c>
      <c r="C9" s="125" t="s">
        <v>155</v>
      </c>
      <c r="D9" s="125" t="s">
        <v>156</v>
      </c>
      <c r="E9" s="111" t="s">
        <v>35</v>
      </c>
    </row>
    <row r="10" spans="1:5" x14ac:dyDescent="0.25">
      <c r="A10" s="190">
        <v>42622</v>
      </c>
      <c r="B10" s="153">
        <v>86</v>
      </c>
      <c r="C10" s="125" t="s">
        <v>157</v>
      </c>
      <c r="D10" s="125" t="s">
        <v>156</v>
      </c>
      <c r="E10" s="111" t="s">
        <v>35</v>
      </c>
    </row>
    <row r="11" spans="1:5" x14ac:dyDescent="0.25">
      <c r="A11" s="190">
        <v>42600</v>
      </c>
      <c r="B11" s="153">
        <v>20.6</v>
      </c>
      <c r="C11" s="125" t="s">
        <v>102</v>
      </c>
      <c r="D11" s="125" t="s">
        <v>158</v>
      </c>
      <c r="E11" s="111" t="s">
        <v>103</v>
      </c>
    </row>
    <row r="12" spans="1:5" x14ac:dyDescent="0.25">
      <c r="A12" s="190">
        <v>42600</v>
      </c>
      <c r="B12" s="153">
        <v>44.14</v>
      </c>
      <c r="C12" s="125" t="s">
        <v>159</v>
      </c>
      <c r="D12" s="125" t="s">
        <v>156</v>
      </c>
      <c r="E12" s="111" t="s">
        <v>35</v>
      </c>
    </row>
    <row r="13" spans="1:5" x14ac:dyDescent="0.25">
      <c r="A13" s="190">
        <v>42600</v>
      </c>
      <c r="B13" s="153">
        <v>35.36</v>
      </c>
      <c r="C13" s="125" t="s">
        <v>159</v>
      </c>
      <c r="D13" s="125" t="s">
        <v>156</v>
      </c>
      <c r="E13" s="111" t="s">
        <v>35</v>
      </c>
    </row>
    <row r="14" spans="1:5" x14ac:dyDescent="0.25">
      <c r="A14" s="190">
        <v>42597</v>
      </c>
      <c r="B14" s="153">
        <v>353</v>
      </c>
      <c r="C14" s="125" t="s">
        <v>160</v>
      </c>
      <c r="D14" s="125" t="s">
        <v>152</v>
      </c>
      <c r="E14" s="111" t="s">
        <v>35</v>
      </c>
    </row>
    <row r="15" spans="1:5" x14ac:dyDescent="0.25">
      <c r="A15" s="190">
        <v>42657</v>
      </c>
      <c r="B15" s="153">
        <v>53.5</v>
      </c>
      <c r="C15" s="125" t="s">
        <v>161</v>
      </c>
      <c r="D15" s="125" t="s">
        <v>156</v>
      </c>
      <c r="E15" s="111" t="s">
        <v>35</v>
      </c>
    </row>
    <row r="16" spans="1:5" x14ac:dyDescent="0.25">
      <c r="A16" s="190">
        <v>42643</v>
      </c>
      <c r="B16" s="153">
        <v>38</v>
      </c>
      <c r="C16" s="125" t="s">
        <v>162</v>
      </c>
      <c r="D16" s="125" t="s">
        <v>156</v>
      </c>
      <c r="E16" s="111" t="s">
        <v>35</v>
      </c>
    </row>
    <row r="17" spans="1:5" x14ac:dyDescent="0.25">
      <c r="A17" s="190">
        <v>42682</v>
      </c>
      <c r="B17" s="153">
        <v>21</v>
      </c>
      <c r="C17" s="125" t="s">
        <v>163</v>
      </c>
      <c r="D17" s="125" t="s">
        <v>156</v>
      </c>
      <c r="E17" s="111" t="s">
        <v>48</v>
      </c>
    </row>
    <row r="18" spans="1:5" x14ac:dyDescent="0.25">
      <c r="A18" s="190">
        <v>42675</v>
      </c>
      <c r="B18" s="153">
        <v>246.5</v>
      </c>
      <c r="C18" s="125" t="s">
        <v>164</v>
      </c>
      <c r="D18" s="125" t="s">
        <v>156</v>
      </c>
      <c r="E18" s="111" t="s">
        <v>35</v>
      </c>
    </row>
    <row r="19" spans="1:5" x14ac:dyDescent="0.25">
      <c r="A19" s="190">
        <v>42716</v>
      </c>
      <c r="B19" s="153">
        <v>26.4</v>
      </c>
      <c r="C19" s="125" t="s">
        <v>113</v>
      </c>
      <c r="D19" s="125" t="s">
        <v>156</v>
      </c>
      <c r="E19" s="111" t="s">
        <v>93</v>
      </c>
    </row>
    <row r="20" spans="1:5" x14ac:dyDescent="0.25">
      <c r="A20" s="190">
        <v>42710</v>
      </c>
      <c r="B20" s="153">
        <v>30</v>
      </c>
      <c r="C20" s="125" t="s">
        <v>165</v>
      </c>
      <c r="D20" s="125" t="s">
        <v>156</v>
      </c>
      <c r="E20" s="111" t="s">
        <v>93</v>
      </c>
    </row>
    <row r="21" spans="1:5" x14ac:dyDescent="0.25">
      <c r="A21" s="190">
        <v>42706</v>
      </c>
      <c r="B21" s="153">
        <v>41.96</v>
      </c>
      <c r="C21" s="125" t="s">
        <v>166</v>
      </c>
      <c r="D21" s="125" t="s">
        <v>156</v>
      </c>
      <c r="E21" s="111" t="s">
        <v>35</v>
      </c>
    </row>
    <row r="22" spans="1:5" x14ac:dyDescent="0.25">
      <c r="A22" s="190">
        <v>42705</v>
      </c>
      <c r="B22" s="153">
        <v>59.5</v>
      </c>
      <c r="C22" s="125" t="s">
        <v>167</v>
      </c>
      <c r="D22" s="125" t="s">
        <v>156</v>
      </c>
      <c r="E22" s="111" t="s">
        <v>35</v>
      </c>
    </row>
    <row r="23" spans="1:5" x14ac:dyDescent="0.25">
      <c r="A23" s="190">
        <v>42718</v>
      </c>
      <c r="B23" s="153">
        <v>96</v>
      </c>
      <c r="C23" s="125" t="s">
        <v>168</v>
      </c>
      <c r="D23" s="125" t="s">
        <v>152</v>
      </c>
      <c r="E23" s="111" t="s">
        <v>35</v>
      </c>
    </row>
    <row r="24" spans="1:5" x14ac:dyDescent="0.25">
      <c r="A24" s="190">
        <v>42717</v>
      </c>
      <c r="B24" s="153">
        <v>86.7</v>
      </c>
      <c r="C24" s="125" t="s">
        <v>113</v>
      </c>
      <c r="D24" s="125" t="s">
        <v>156</v>
      </c>
      <c r="E24" s="111" t="s">
        <v>93</v>
      </c>
    </row>
    <row r="25" spans="1:5" x14ac:dyDescent="0.25">
      <c r="A25" s="165">
        <v>42769</v>
      </c>
      <c r="B25" s="154">
        <v>980</v>
      </c>
      <c r="C25" s="166" t="s">
        <v>169</v>
      </c>
      <c r="D25" s="166" t="s">
        <v>152</v>
      </c>
      <c r="E25" s="167" t="s">
        <v>35</v>
      </c>
    </row>
    <row r="26" spans="1:5" x14ac:dyDescent="0.25">
      <c r="A26" s="165">
        <v>42804</v>
      </c>
      <c r="B26" s="154">
        <v>59</v>
      </c>
      <c r="C26" s="166" t="s">
        <v>170</v>
      </c>
      <c r="D26" s="166" t="s">
        <v>156</v>
      </c>
      <c r="E26" s="167" t="s">
        <v>35</v>
      </c>
    </row>
    <row r="27" spans="1:5" x14ac:dyDescent="0.25">
      <c r="A27" s="165">
        <v>42802</v>
      </c>
      <c r="B27" s="154">
        <v>16.5</v>
      </c>
      <c r="C27" s="166" t="s">
        <v>171</v>
      </c>
      <c r="D27" s="166" t="s">
        <v>156</v>
      </c>
      <c r="E27" s="167" t="s">
        <v>35</v>
      </c>
    </row>
    <row r="28" spans="1:5" x14ac:dyDescent="0.25">
      <c r="A28" s="165">
        <v>42794</v>
      </c>
      <c r="B28" s="154">
        <v>22.5</v>
      </c>
      <c r="C28" s="166" t="s">
        <v>172</v>
      </c>
      <c r="D28" s="166" t="s">
        <v>156</v>
      </c>
      <c r="E28" s="167" t="s">
        <v>35</v>
      </c>
    </row>
    <row r="29" spans="1:5" x14ac:dyDescent="0.25">
      <c r="A29" s="165">
        <v>42793</v>
      </c>
      <c r="B29" s="154">
        <v>72.5</v>
      </c>
      <c r="C29" s="166" t="s">
        <v>173</v>
      </c>
      <c r="D29" s="166" t="s">
        <v>156</v>
      </c>
      <c r="E29" s="167" t="s">
        <v>35</v>
      </c>
    </row>
    <row r="30" spans="1:5" x14ac:dyDescent="0.25">
      <c r="A30" s="165">
        <v>42835</v>
      </c>
      <c r="B30" s="154">
        <v>13</v>
      </c>
      <c r="C30" s="166" t="s">
        <v>174</v>
      </c>
      <c r="D30" s="166" t="s">
        <v>156</v>
      </c>
      <c r="E30" s="167" t="s">
        <v>35</v>
      </c>
    </row>
    <row r="31" spans="1:5" x14ac:dyDescent="0.25">
      <c r="A31" s="124">
        <v>42859</v>
      </c>
      <c r="B31" s="154">
        <v>139.5</v>
      </c>
      <c r="C31" s="125" t="s">
        <v>175</v>
      </c>
      <c r="D31" s="168" t="s">
        <v>152</v>
      </c>
      <c r="E31" s="169" t="s">
        <v>35</v>
      </c>
    </row>
    <row r="32" spans="1:5" x14ac:dyDescent="0.25">
      <c r="A32" s="124">
        <v>42860</v>
      </c>
      <c r="B32" s="153">
        <v>22</v>
      </c>
      <c r="C32" s="125" t="s">
        <v>176</v>
      </c>
      <c r="D32" s="168" t="s">
        <v>156</v>
      </c>
      <c r="E32" s="169" t="s">
        <v>35</v>
      </c>
    </row>
    <row r="33" spans="1:5" x14ac:dyDescent="0.25">
      <c r="A33" s="124">
        <v>42872</v>
      </c>
      <c r="B33" s="153">
        <v>77.98</v>
      </c>
      <c r="C33" s="125" t="s">
        <v>177</v>
      </c>
      <c r="D33" s="168" t="s">
        <v>152</v>
      </c>
      <c r="E33" s="169" t="s">
        <v>35</v>
      </c>
    </row>
    <row r="34" spans="1:5" x14ac:dyDescent="0.25">
      <c r="A34" s="124">
        <v>42877</v>
      </c>
      <c r="B34" s="153">
        <v>100</v>
      </c>
      <c r="C34" s="125" t="s">
        <v>178</v>
      </c>
      <c r="D34" s="168" t="s">
        <v>152</v>
      </c>
      <c r="E34" s="169" t="s">
        <v>35</v>
      </c>
    </row>
    <row r="35" spans="1:5" x14ac:dyDescent="0.25">
      <c r="A35" s="124">
        <v>42880</v>
      </c>
      <c r="B35" s="153">
        <v>50</v>
      </c>
      <c r="C35" s="125" t="s">
        <v>179</v>
      </c>
      <c r="D35" s="168" t="s">
        <v>156</v>
      </c>
      <c r="E35" s="169" t="s">
        <v>35</v>
      </c>
    </row>
    <row r="36" spans="1:5" x14ac:dyDescent="0.25">
      <c r="A36" s="100"/>
      <c r="B36" s="129"/>
      <c r="E36" s="51"/>
    </row>
    <row r="37" spans="1:5" x14ac:dyDescent="0.25">
      <c r="A37" s="100" t="s">
        <v>44</v>
      </c>
      <c r="B37" s="140">
        <f>SUM(B6:B36)</f>
        <v>3218.52</v>
      </c>
      <c r="E37" s="51"/>
    </row>
    <row r="38" spans="1:5" x14ac:dyDescent="0.25">
      <c r="A38" s="100"/>
      <c r="E38" s="51"/>
    </row>
    <row r="39" spans="1:5" x14ac:dyDescent="0.25">
      <c r="A39" s="100"/>
      <c r="E39" s="51"/>
    </row>
    <row r="40" spans="1:5" x14ac:dyDescent="0.25">
      <c r="A40" s="50"/>
      <c r="E40" s="51"/>
    </row>
    <row r="41" spans="1:5" s="46" customFormat="1" ht="25.5" customHeight="1" x14ac:dyDescent="0.25">
      <c r="A41" s="52"/>
      <c r="B41" s="38"/>
      <c r="C41" s="38"/>
      <c r="D41" s="38"/>
      <c r="E41" s="53"/>
    </row>
    <row r="42" spans="1:5" ht="31" x14ac:dyDescent="0.35">
      <c r="A42" s="75" t="s">
        <v>10</v>
      </c>
      <c r="B42" s="76" t="s">
        <v>25</v>
      </c>
      <c r="C42" s="12"/>
      <c r="D42" s="12"/>
      <c r="E42" s="59"/>
    </row>
    <row r="43" spans="1:5" ht="13" x14ac:dyDescent="0.3">
      <c r="A43" s="55" t="s">
        <v>2</v>
      </c>
      <c r="B43" s="4" t="s">
        <v>28</v>
      </c>
      <c r="C43" s="4"/>
      <c r="D43" s="4"/>
      <c r="E43" s="56"/>
    </row>
    <row r="44" spans="1:5" ht="14.5" x14ac:dyDescent="0.35">
      <c r="A44" s="180">
        <v>42565</v>
      </c>
      <c r="B44" s="181">
        <v>12.6</v>
      </c>
      <c r="C44" s="183" t="s">
        <v>323</v>
      </c>
      <c r="D44" s="183" t="s">
        <v>156</v>
      </c>
      <c r="E44" s="184" t="s">
        <v>35</v>
      </c>
    </row>
    <row r="45" spans="1:5" ht="14.5" x14ac:dyDescent="0.35">
      <c r="A45" s="185">
        <v>42586</v>
      </c>
      <c r="B45" s="186">
        <v>8.3000000000000007</v>
      </c>
      <c r="C45" s="188" t="s">
        <v>325</v>
      </c>
      <c r="D45" s="188" t="s">
        <v>156</v>
      </c>
      <c r="E45" s="189" t="s">
        <v>35</v>
      </c>
    </row>
    <row r="46" spans="1:5" ht="14.5" x14ac:dyDescent="0.35">
      <c r="A46" s="185">
        <v>42619</v>
      </c>
      <c r="B46" s="186">
        <v>8.3000000000000007</v>
      </c>
      <c r="C46" s="188" t="s">
        <v>328</v>
      </c>
      <c r="D46" s="188" t="s">
        <v>156</v>
      </c>
      <c r="E46" s="189" t="s">
        <v>35</v>
      </c>
    </row>
    <row r="47" spans="1:5" ht="14.5" x14ac:dyDescent="0.35">
      <c r="A47" s="185">
        <v>42620</v>
      </c>
      <c r="B47" s="186">
        <v>8.3000000000000007</v>
      </c>
      <c r="C47" s="188" t="s">
        <v>327</v>
      </c>
      <c r="D47" s="188" t="s">
        <v>156</v>
      </c>
      <c r="E47" s="189" t="s">
        <v>35</v>
      </c>
    </row>
    <row r="48" spans="1:5" ht="14.5" x14ac:dyDescent="0.35">
      <c r="A48" s="185">
        <v>42625</v>
      </c>
      <c r="B48" s="186">
        <v>8.6</v>
      </c>
      <c r="C48" s="188" t="s">
        <v>322</v>
      </c>
      <c r="D48" s="188" t="s">
        <v>156</v>
      </c>
      <c r="E48" s="189" t="s">
        <v>35</v>
      </c>
    </row>
    <row r="49" spans="1:5" ht="14.5" x14ac:dyDescent="0.35">
      <c r="A49" s="185">
        <v>42643</v>
      </c>
      <c r="B49" s="186">
        <v>12.9</v>
      </c>
      <c r="C49" s="188" t="s">
        <v>322</v>
      </c>
      <c r="D49" s="188" t="s">
        <v>156</v>
      </c>
      <c r="E49" s="189" t="s">
        <v>35</v>
      </c>
    </row>
    <row r="50" spans="1:5" ht="14.5" x14ac:dyDescent="0.35">
      <c r="A50" s="185">
        <v>42690</v>
      </c>
      <c r="B50" s="186">
        <v>42.7</v>
      </c>
      <c r="C50" s="188" t="s">
        <v>326</v>
      </c>
      <c r="D50" s="188" t="s">
        <v>156</v>
      </c>
      <c r="E50" s="189" t="s">
        <v>35</v>
      </c>
    </row>
    <row r="51" spans="1:5" ht="14.5" x14ac:dyDescent="0.35">
      <c r="A51" s="185">
        <v>42769</v>
      </c>
      <c r="B51" s="186">
        <v>19.600000000000001</v>
      </c>
      <c r="C51" s="188" t="s">
        <v>324</v>
      </c>
      <c r="D51" s="188" t="s">
        <v>156</v>
      </c>
      <c r="E51" s="189" t="s">
        <v>35</v>
      </c>
    </row>
    <row r="52" spans="1:5" ht="14.5" x14ac:dyDescent="0.35">
      <c r="A52" s="185">
        <v>42788</v>
      </c>
      <c r="B52" s="186">
        <v>26.7</v>
      </c>
      <c r="C52" s="188" t="s">
        <v>324</v>
      </c>
      <c r="D52" s="188" t="s">
        <v>156</v>
      </c>
      <c r="E52" s="189" t="s">
        <v>35</v>
      </c>
    </row>
    <row r="53" spans="1:5" ht="14.5" x14ac:dyDescent="0.35">
      <c r="A53" s="185">
        <v>42872</v>
      </c>
      <c r="B53" s="186">
        <v>13</v>
      </c>
      <c r="C53" s="188" t="s">
        <v>324</v>
      </c>
      <c r="D53" s="188" t="s">
        <v>156</v>
      </c>
      <c r="E53" s="189" t="s">
        <v>35</v>
      </c>
    </row>
    <row r="54" spans="1:5" x14ac:dyDescent="0.25">
      <c r="A54" s="100"/>
      <c r="B54" s="129"/>
      <c r="E54" s="51"/>
    </row>
    <row r="55" spans="1:5" x14ac:dyDescent="0.25">
      <c r="A55" s="100" t="s">
        <v>44</v>
      </c>
      <c r="B55" s="140">
        <f>SUM(B44:B54)</f>
        <v>161</v>
      </c>
      <c r="E55" s="51"/>
    </row>
    <row r="56" spans="1:5" x14ac:dyDescent="0.25">
      <c r="A56" s="100"/>
      <c r="E56" s="51"/>
    </row>
    <row r="57" spans="1:5" s="47" customFormat="1" x14ac:dyDescent="0.25">
      <c r="A57" s="52"/>
      <c r="B57" s="38"/>
      <c r="C57" s="38"/>
      <c r="D57" s="38"/>
      <c r="E57" s="53"/>
    </row>
    <row r="58" spans="1:5" ht="42" x14ac:dyDescent="0.3">
      <c r="A58" s="77" t="s">
        <v>39</v>
      </c>
      <c r="B58" s="130">
        <f>B37+B55</f>
        <v>3379.52</v>
      </c>
      <c r="C58" s="61"/>
      <c r="D58" s="62"/>
      <c r="E58" s="63"/>
    </row>
    <row r="59" spans="1:5" ht="13" x14ac:dyDescent="0.3">
      <c r="A59" s="64"/>
      <c r="B59" s="3" t="s">
        <v>28</v>
      </c>
      <c r="C59" s="65"/>
      <c r="D59" s="65"/>
      <c r="E59" s="66"/>
    </row>
    <row r="60" spans="1:5" x14ac:dyDescent="0.25">
      <c r="A60" s="50"/>
      <c r="E60" s="51"/>
    </row>
    <row r="61" spans="1:5" x14ac:dyDescent="0.25">
      <c r="A61" s="50"/>
      <c r="E61" s="51"/>
    </row>
    <row r="62" spans="1:5" x14ac:dyDescent="0.25">
      <c r="A62" s="50"/>
      <c r="E62" s="51"/>
    </row>
    <row r="63" spans="1:5" x14ac:dyDescent="0.25">
      <c r="A63" s="50"/>
      <c r="E63" s="51"/>
    </row>
    <row r="64" spans="1:5" x14ac:dyDescent="0.25">
      <c r="A64" s="50"/>
      <c r="E64" s="51"/>
    </row>
    <row r="65" spans="1:5" ht="25" x14ac:dyDescent="0.25">
      <c r="A65" s="27" t="s">
        <v>29</v>
      </c>
      <c r="E65" s="51"/>
    </row>
    <row r="66" spans="1:5" x14ac:dyDescent="0.25">
      <c r="A66" s="50"/>
      <c r="E66" s="51"/>
    </row>
    <row r="67" spans="1:5" x14ac:dyDescent="0.25">
      <c r="A67" s="50"/>
      <c r="E67" s="51"/>
    </row>
    <row r="68" spans="1:5" x14ac:dyDescent="0.25">
      <c r="A68" s="50"/>
      <c r="E68" s="51"/>
    </row>
    <row r="69" spans="1:5" x14ac:dyDescent="0.25">
      <c r="A69" s="50"/>
      <c r="E69" s="51"/>
    </row>
    <row r="70" spans="1:5" x14ac:dyDescent="0.25">
      <c r="A70" s="50"/>
      <c r="E70" s="51"/>
    </row>
    <row r="71" spans="1:5" x14ac:dyDescent="0.25">
      <c r="A71" s="52"/>
      <c r="B71" s="38"/>
      <c r="C71" s="38"/>
      <c r="D71" s="38"/>
      <c r="E71" s="53"/>
    </row>
  </sheetData>
  <sortState ref="A46:E55">
    <sortCondition ref="A46:A55"/>
  </sortState>
  <mergeCells count="1">
    <mergeCell ref="A3:E3"/>
  </mergeCells>
  <pageMargins left="0.7" right="0.7" top="0.75" bottom="0.75" header="0.3" footer="0.3"/>
  <pageSetup paperSize="9" scale="8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zoomScale="80" zoomScaleNormal="80" workbookViewId="0">
      <selection activeCell="D25" sqref="D25"/>
    </sheetView>
  </sheetViews>
  <sheetFormatPr defaultColWidth="9.1796875" defaultRowHeight="13" x14ac:dyDescent="0.3"/>
  <cols>
    <col min="1" max="1" width="23.81640625" style="78" customWidth="1"/>
    <col min="2" max="2" width="23.1796875" style="78" customWidth="1"/>
    <col min="3" max="3" width="27.453125" style="78" customWidth="1"/>
    <col min="4" max="4" width="27.1796875" style="78" customWidth="1"/>
    <col min="5" max="5" width="28.1796875" style="78" customWidth="1"/>
    <col min="6" max="16384" width="9.1796875" style="83"/>
  </cols>
  <sheetData>
    <row r="1" spans="1:18" ht="34.5" customHeight="1" x14ac:dyDescent="0.3">
      <c r="A1" s="22" t="s">
        <v>31</v>
      </c>
      <c r="B1" s="5"/>
      <c r="C1" s="5"/>
      <c r="D1" s="5"/>
      <c r="E1" s="23"/>
    </row>
    <row r="2" spans="1:18" ht="30" customHeight="1" x14ac:dyDescent="0.3">
      <c r="A2" s="88" t="s">
        <v>23</v>
      </c>
      <c r="B2" s="94" t="s">
        <v>43</v>
      </c>
      <c r="C2" s="90" t="s">
        <v>24</v>
      </c>
      <c r="D2" s="152">
        <v>42552</v>
      </c>
      <c r="E2" s="99">
        <v>42881</v>
      </c>
    </row>
    <row r="3" spans="1:18" ht="17.5" x14ac:dyDescent="0.3">
      <c r="A3" s="257" t="s">
        <v>33</v>
      </c>
      <c r="B3" s="258"/>
      <c r="C3" s="258"/>
      <c r="D3" s="258"/>
      <c r="E3" s="259"/>
    </row>
    <row r="4" spans="1:18" ht="20.25" customHeight="1" x14ac:dyDescent="0.35">
      <c r="A4" s="68" t="s">
        <v>16</v>
      </c>
      <c r="B4" s="11"/>
      <c r="C4" s="11"/>
      <c r="D4" s="11"/>
      <c r="E4" s="54"/>
    </row>
    <row r="5" spans="1:18" ht="19.5" customHeight="1" x14ac:dyDescent="0.3">
      <c r="A5" s="57" t="s">
        <v>2</v>
      </c>
      <c r="B5" s="3" t="s">
        <v>17</v>
      </c>
      <c r="C5" s="3" t="s">
        <v>18</v>
      </c>
      <c r="D5" s="3" t="s">
        <v>19</v>
      </c>
      <c r="E5" s="26"/>
    </row>
    <row r="6" spans="1:18" ht="62.5" x14ac:dyDescent="0.3">
      <c r="A6" s="114">
        <v>42634</v>
      </c>
      <c r="B6" s="115" t="s">
        <v>187</v>
      </c>
      <c r="C6" s="115" t="s">
        <v>188</v>
      </c>
      <c r="D6" s="170">
        <v>6000</v>
      </c>
      <c r="E6" s="80"/>
      <c r="N6" s="114"/>
      <c r="O6" s="115"/>
      <c r="P6" s="115"/>
      <c r="Q6" s="170"/>
      <c r="R6" s="115"/>
    </row>
    <row r="7" spans="1:18" ht="25" x14ac:dyDescent="0.3">
      <c r="A7" s="171">
        <v>42648</v>
      </c>
      <c r="B7" s="115" t="s">
        <v>189</v>
      </c>
      <c r="C7" s="115" t="s">
        <v>190</v>
      </c>
      <c r="D7" s="170">
        <v>200</v>
      </c>
      <c r="E7" s="80"/>
      <c r="N7" s="171"/>
      <c r="O7" s="115"/>
      <c r="P7" s="115"/>
      <c r="Q7" s="170"/>
      <c r="R7" s="115"/>
    </row>
    <row r="8" spans="1:18" ht="37.5" x14ac:dyDescent="0.3">
      <c r="A8" s="114">
        <v>42800</v>
      </c>
      <c r="B8" s="115" t="s">
        <v>191</v>
      </c>
      <c r="C8" s="115" t="s">
        <v>192</v>
      </c>
      <c r="D8" s="170">
        <v>300</v>
      </c>
      <c r="E8" s="80"/>
      <c r="N8" s="114"/>
      <c r="O8" s="115"/>
      <c r="P8" s="115"/>
      <c r="Q8" s="170"/>
      <c r="R8" s="115"/>
    </row>
    <row r="9" spans="1:18" ht="25" x14ac:dyDescent="0.3">
      <c r="A9" s="114">
        <v>42726</v>
      </c>
      <c r="B9" s="115" t="s">
        <v>193</v>
      </c>
      <c r="C9" s="172" t="s">
        <v>195</v>
      </c>
      <c r="D9" s="115" t="s">
        <v>194</v>
      </c>
      <c r="E9" s="80"/>
      <c r="N9" s="114"/>
      <c r="O9" s="115"/>
      <c r="P9" s="172"/>
      <c r="Q9" s="115"/>
      <c r="R9" s="115"/>
    </row>
    <row r="10" spans="1:18" x14ac:dyDescent="0.3">
      <c r="A10" s="112">
        <v>42819</v>
      </c>
      <c r="B10" s="113" t="s">
        <v>196</v>
      </c>
      <c r="C10" s="113" t="s">
        <v>197</v>
      </c>
      <c r="D10" s="173">
        <v>600</v>
      </c>
      <c r="E10" s="80"/>
      <c r="N10" s="112"/>
      <c r="O10" s="113"/>
      <c r="P10" s="113"/>
      <c r="Q10" s="173"/>
      <c r="R10" s="113"/>
    </row>
    <row r="11" spans="1:18" x14ac:dyDescent="0.3">
      <c r="A11" s="112"/>
      <c r="B11" s="113"/>
      <c r="C11" s="113"/>
      <c r="D11" s="173"/>
      <c r="E11" s="80"/>
      <c r="N11" s="112"/>
      <c r="O11" s="113"/>
      <c r="P11" s="113"/>
      <c r="Q11" s="173"/>
      <c r="R11" s="113"/>
    </row>
    <row r="12" spans="1:18" x14ac:dyDescent="0.3">
      <c r="A12" s="79" t="s">
        <v>44</v>
      </c>
      <c r="D12" s="131">
        <v>7600</v>
      </c>
      <c r="E12" s="80"/>
    </row>
    <row r="13" spans="1:18" s="84" customFormat="1" ht="27" customHeight="1" x14ac:dyDescent="0.35">
      <c r="A13" s="72" t="s">
        <v>20</v>
      </c>
      <c r="B13" s="13"/>
      <c r="C13" s="13"/>
      <c r="D13" s="13"/>
      <c r="E13" s="58"/>
    </row>
    <row r="14" spans="1:18" x14ac:dyDescent="0.3">
      <c r="A14" s="57" t="s">
        <v>2</v>
      </c>
      <c r="B14" s="3" t="s">
        <v>17</v>
      </c>
      <c r="C14" s="3" t="s">
        <v>21</v>
      </c>
      <c r="D14" s="3" t="s">
        <v>22</v>
      </c>
      <c r="E14" s="26"/>
    </row>
    <row r="15" spans="1:18" x14ac:dyDescent="0.3">
      <c r="A15" s="79"/>
      <c r="E15" s="80"/>
    </row>
    <row r="16" spans="1:18" x14ac:dyDescent="0.3">
      <c r="A16" s="79"/>
      <c r="E16" s="80"/>
    </row>
    <row r="17" spans="1:5" x14ac:dyDescent="0.3">
      <c r="A17" s="79"/>
      <c r="E17" s="80"/>
    </row>
    <row r="18" spans="1:5" x14ac:dyDescent="0.3">
      <c r="A18" s="79"/>
      <c r="E18" s="80"/>
    </row>
    <row r="19" spans="1:5" x14ac:dyDescent="0.3">
      <c r="A19" s="79"/>
      <c r="E19" s="80"/>
    </row>
    <row r="20" spans="1:5" x14ac:dyDescent="0.3">
      <c r="A20" s="79"/>
      <c r="E20" s="80"/>
    </row>
    <row r="21" spans="1:5" ht="104" x14ac:dyDescent="0.3">
      <c r="A21" s="79" t="s">
        <v>34</v>
      </c>
      <c r="E21" s="80"/>
    </row>
    <row r="22" spans="1:5" x14ac:dyDescent="0.3">
      <c r="A22" s="79"/>
      <c r="E22" s="80"/>
    </row>
    <row r="23" spans="1:5" ht="42" x14ac:dyDescent="0.3">
      <c r="A23" s="77" t="s">
        <v>45</v>
      </c>
      <c r="B23" s="60"/>
      <c r="C23" s="61"/>
      <c r="D23" s="144">
        <v>0</v>
      </c>
      <c r="E23" s="63"/>
    </row>
    <row r="24" spans="1:5" x14ac:dyDescent="0.3">
      <c r="A24" s="64"/>
      <c r="B24" s="3" t="s">
        <v>28</v>
      </c>
      <c r="C24" s="65"/>
      <c r="D24" s="174">
        <f>D23+D12</f>
        <v>7600</v>
      </c>
      <c r="E24" s="66"/>
    </row>
    <row r="25" spans="1:5" x14ac:dyDescent="0.3">
      <c r="A25" s="79"/>
      <c r="E25" s="80"/>
    </row>
    <row r="26" spans="1:5" x14ac:dyDescent="0.3">
      <c r="A26" s="79"/>
      <c r="E26" s="80"/>
    </row>
    <row r="27" spans="1:5" x14ac:dyDescent="0.3">
      <c r="A27" s="81"/>
      <c r="B27" s="67"/>
      <c r="C27" s="67"/>
      <c r="D27" s="67"/>
      <c r="E27" s="82"/>
    </row>
    <row r="30" spans="1:5" ht="25" x14ac:dyDescent="0.3">
      <c r="A30" s="27" t="s">
        <v>29</v>
      </c>
    </row>
  </sheetData>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workbookViewId="0">
      <selection activeCell="C15" sqref="C15"/>
    </sheetView>
  </sheetViews>
  <sheetFormatPr defaultColWidth="9.1796875" defaultRowHeight="12.5" x14ac:dyDescent="0.25"/>
  <cols>
    <col min="1" max="1" width="23.81640625" style="39" customWidth="1"/>
    <col min="2" max="2" width="23.1796875" style="39" customWidth="1"/>
    <col min="3" max="3" width="46.81640625" style="39" customWidth="1"/>
    <col min="4" max="4" width="27.1796875" style="39" customWidth="1"/>
    <col min="5" max="5" width="28.1796875" style="39" customWidth="1"/>
    <col min="6" max="16384" width="9.1796875" style="40"/>
  </cols>
  <sheetData>
    <row r="1" spans="1:5" ht="39.75" customHeight="1" x14ac:dyDescent="0.25">
      <c r="A1" s="93" t="s">
        <v>31</v>
      </c>
      <c r="B1" s="87" t="s">
        <v>37</v>
      </c>
      <c r="C1" s="87"/>
      <c r="D1" s="48"/>
      <c r="E1" s="49"/>
    </row>
    <row r="2" spans="1:5" ht="29.25" customHeight="1" x14ac:dyDescent="0.25">
      <c r="A2" s="91" t="s">
        <v>23</v>
      </c>
      <c r="B2" s="92" t="s">
        <v>43</v>
      </c>
      <c r="C2" s="91" t="s">
        <v>24</v>
      </c>
      <c r="D2" s="151">
        <v>42552</v>
      </c>
      <c r="E2" s="99">
        <v>42881</v>
      </c>
    </row>
    <row r="3" spans="1:5" ht="29.25" customHeight="1" x14ac:dyDescent="0.25">
      <c r="A3" s="260" t="s">
        <v>13</v>
      </c>
      <c r="B3" s="261"/>
      <c r="C3" s="261"/>
      <c r="D3" s="261"/>
      <c r="E3" s="262"/>
    </row>
    <row r="4" spans="1:5" ht="39.75" customHeight="1" x14ac:dyDescent="0.35">
      <c r="A4" s="68" t="s">
        <v>13</v>
      </c>
      <c r="B4" s="69" t="s">
        <v>1</v>
      </c>
      <c r="C4" s="11"/>
      <c r="D4" s="11"/>
      <c r="E4" s="54"/>
    </row>
    <row r="5" spans="1:5" ht="26" x14ac:dyDescent="0.3">
      <c r="A5" s="57" t="s">
        <v>2</v>
      </c>
      <c r="B5" s="3" t="s">
        <v>3</v>
      </c>
      <c r="C5" s="3" t="s">
        <v>14</v>
      </c>
      <c r="D5" s="3"/>
      <c r="E5" s="26" t="s">
        <v>15</v>
      </c>
    </row>
    <row r="6" spans="1:5" x14ac:dyDescent="0.25">
      <c r="A6" s="161">
        <v>42664</v>
      </c>
      <c r="B6" s="162">
        <v>72</v>
      </c>
      <c r="C6" s="175" t="s">
        <v>180</v>
      </c>
      <c r="D6" s="163" t="s">
        <v>181</v>
      </c>
      <c r="E6" s="164" t="s">
        <v>35</v>
      </c>
    </row>
    <row r="7" spans="1:5" ht="25" x14ac:dyDescent="0.25">
      <c r="A7" s="165">
        <v>42762</v>
      </c>
      <c r="B7" s="154">
        <v>842</v>
      </c>
      <c r="C7" s="176" t="s">
        <v>182</v>
      </c>
      <c r="D7" s="166" t="s">
        <v>13</v>
      </c>
      <c r="E7" s="167" t="s">
        <v>35</v>
      </c>
    </row>
    <row r="8" spans="1:5" ht="25" x14ac:dyDescent="0.25">
      <c r="A8" s="165">
        <v>42802</v>
      </c>
      <c r="B8" s="154">
        <v>296.08999999999997</v>
      </c>
      <c r="C8" s="176" t="s">
        <v>183</v>
      </c>
      <c r="D8" s="166" t="s">
        <v>13</v>
      </c>
      <c r="E8" s="167" t="s">
        <v>35</v>
      </c>
    </row>
    <row r="9" spans="1:5" ht="25" x14ac:dyDescent="0.25">
      <c r="A9" s="165">
        <v>42801</v>
      </c>
      <c r="B9" s="154">
        <v>95.98</v>
      </c>
      <c r="C9" s="176" t="s">
        <v>184</v>
      </c>
      <c r="D9" s="166" t="s">
        <v>181</v>
      </c>
      <c r="E9" s="167" t="s">
        <v>35</v>
      </c>
    </row>
    <row r="10" spans="1:5" x14ac:dyDescent="0.25">
      <c r="A10" s="165">
        <v>42822</v>
      </c>
      <c r="B10" s="154">
        <v>200</v>
      </c>
      <c r="C10" s="176" t="s">
        <v>185</v>
      </c>
      <c r="D10" s="166" t="s">
        <v>13</v>
      </c>
      <c r="E10" s="167" t="s">
        <v>35</v>
      </c>
    </row>
    <row r="11" spans="1:5" ht="25" x14ac:dyDescent="0.25">
      <c r="A11" s="124">
        <v>42844</v>
      </c>
      <c r="B11" s="154">
        <v>10</v>
      </c>
      <c r="C11" s="15" t="s">
        <v>186</v>
      </c>
      <c r="D11" s="168" t="s">
        <v>13</v>
      </c>
      <c r="E11" s="169" t="s">
        <v>35</v>
      </c>
    </row>
    <row r="12" spans="1:5" ht="25" x14ac:dyDescent="0.25">
      <c r="A12" s="124">
        <v>42851</v>
      </c>
      <c r="B12" s="154">
        <v>32</v>
      </c>
      <c r="C12" s="15" t="s">
        <v>450</v>
      </c>
      <c r="D12" s="168" t="s">
        <v>13</v>
      </c>
      <c r="E12" s="169" t="s">
        <v>35</v>
      </c>
    </row>
    <row r="13" spans="1:5" ht="25" x14ac:dyDescent="0.25">
      <c r="A13" s="124">
        <v>42851</v>
      </c>
      <c r="B13" s="125">
        <v>305.02999999999997</v>
      </c>
      <c r="C13" s="15" t="s">
        <v>451</v>
      </c>
      <c r="D13" s="168" t="s">
        <v>13</v>
      </c>
      <c r="E13" s="169" t="s">
        <v>35</v>
      </c>
    </row>
    <row r="14" spans="1:5" ht="25" x14ac:dyDescent="0.25">
      <c r="A14" s="124">
        <v>42852</v>
      </c>
      <c r="B14" s="125">
        <v>191.96</v>
      </c>
      <c r="C14" s="15" t="s">
        <v>452</v>
      </c>
      <c r="D14" s="168" t="s">
        <v>13</v>
      </c>
      <c r="E14" s="169" t="s">
        <v>35</v>
      </c>
    </row>
    <row r="15" spans="1:5" x14ac:dyDescent="0.25">
      <c r="A15" s="124"/>
      <c r="B15" s="125"/>
      <c r="C15" s="125"/>
      <c r="D15" s="168"/>
      <c r="E15" s="169"/>
    </row>
    <row r="16" spans="1:5" x14ac:dyDescent="0.25">
      <c r="A16" s="50" t="s">
        <v>44</v>
      </c>
      <c r="B16" s="140">
        <f>SUM(B6:B14)</f>
        <v>2045.06</v>
      </c>
      <c r="C16" s="42"/>
      <c r="D16" s="42"/>
      <c r="E16" s="51"/>
    </row>
    <row r="17" spans="1:5" x14ac:dyDescent="0.25">
      <c r="A17" s="50"/>
      <c r="B17" s="42"/>
      <c r="C17" s="42"/>
      <c r="D17" s="42"/>
      <c r="E17" s="51"/>
    </row>
    <row r="18" spans="1:5" x14ac:dyDescent="0.25">
      <c r="A18" s="52"/>
      <c r="B18" s="38"/>
      <c r="C18" s="38"/>
      <c r="D18" s="38"/>
      <c r="E18" s="53"/>
    </row>
    <row r="19" spans="1:5" ht="31" x14ac:dyDescent="0.35">
      <c r="A19" s="68" t="s">
        <v>13</v>
      </c>
      <c r="B19" s="69" t="s">
        <v>25</v>
      </c>
      <c r="C19" s="11"/>
      <c r="D19" s="11"/>
      <c r="E19" s="54"/>
    </row>
    <row r="20" spans="1:5" ht="15" customHeight="1" x14ac:dyDescent="0.3">
      <c r="A20" s="57" t="s">
        <v>2</v>
      </c>
      <c r="B20" s="3" t="s">
        <v>3</v>
      </c>
      <c r="C20" s="3"/>
      <c r="D20" s="3"/>
      <c r="E20" s="26"/>
    </row>
    <row r="21" spans="1:5" x14ac:dyDescent="0.25">
      <c r="A21" s="50"/>
      <c r="B21" s="42"/>
      <c r="C21" s="42"/>
      <c r="D21" s="42"/>
      <c r="E21" s="51"/>
    </row>
    <row r="22" spans="1:5" x14ac:dyDescent="0.25">
      <c r="A22" s="50"/>
      <c r="B22" s="42"/>
      <c r="C22" s="42"/>
      <c r="D22" s="42"/>
      <c r="E22" s="51"/>
    </row>
    <row r="23" spans="1:5" x14ac:dyDescent="0.25">
      <c r="A23" s="50"/>
      <c r="B23" s="42"/>
      <c r="C23" s="42"/>
      <c r="D23" s="42"/>
      <c r="E23" s="51"/>
    </row>
    <row r="24" spans="1:5" x14ac:dyDescent="0.25">
      <c r="A24" s="50"/>
      <c r="B24" s="42"/>
      <c r="C24" s="42"/>
      <c r="D24" s="42"/>
      <c r="E24" s="51"/>
    </row>
    <row r="25" spans="1:5" x14ac:dyDescent="0.25">
      <c r="A25" s="50"/>
      <c r="B25" s="42"/>
      <c r="C25" s="42"/>
      <c r="D25" s="42"/>
      <c r="E25" s="51"/>
    </row>
    <row r="26" spans="1:5" ht="28" x14ac:dyDescent="0.3">
      <c r="A26" s="86" t="s">
        <v>41</v>
      </c>
      <c r="B26" s="148">
        <f>B16</f>
        <v>2045.06</v>
      </c>
      <c r="C26" s="44"/>
      <c r="D26" s="45"/>
      <c r="E26" s="85"/>
    </row>
    <row r="27" spans="1:5" x14ac:dyDescent="0.25">
      <c r="A27" s="50"/>
      <c r="B27" s="15" t="s">
        <v>28</v>
      </c>
      <c r="C27" s="42"/>
      <c r="D27" s="42"/>
      <c r="E27" s="51"/>
    </row>
    <row r="28" spans="1:5" x14ac:dyDescent="0.25">
      <c r="A28" s="50"/>
      <c r="B28" s="42"/>
      <c r="C28" s="42"/>
      <c r="D28" s="42"/>
      <c r="E28" s="51"/>
    </row>
    <row r="29" spans="1:5" x14ac:dyDescent="0.25">
      <c r="A29" s="50"/>
      <c r="B29" s="42"/>
      <c r="C29" s="42"/>
      <c r="D29" s="42"/>
      <c r="E29" s="51"/>
    </row>
    <row r="30" spans="1:5" x14ac:dyDescent="0.25">
      <c r="A30" s="50"/>
      <c r="B30" s="42"/>
      <c r="C30" s="42"/>
      <c r="D30" s="42"/>
      <c r="E30" s="51"/>
    </row>
    <row r="31" spans="1:5" x14ac:dyDescent="0.25">
      <c r="A31" s="50"/>
      <c r="B31" s="42"/>
      <c r="C31" s="42"/>
      <c r="D31" s="42"/>
      <c r="E31" s="51"/>
    </row>
    <row r="32" spans="1:5" x14ac:dyDescent="0.25">
      <c r="A32" s="50"/>
      <c r="B32" s="42"/>
      <c r="C32" s="42"/>
      <c r="D32" s="42"/>
      <c r="E32" s="51"/>
    </row>
    <row r="33" spans="1:5" x14ac:dyDescent="0.25">
      <c r="A33" s="50"/>
      <c r="B33" s="42"/>
      <c r="C33" s="42"/>
      <c r="D33" s="42"/>
      <c r="E33" s="51"/>
    </row>
    <row r="34" spans="1:5" ht="25" x14ac:dyDescent="0.25">
      <c r="A34" s="27" t="s">
        <v>29</v>
      </c>
      <c r="B34" s="42"/>
      <c r="C34" s="42"/>
      <c r="D34" s="42"/>
      <c r="E34" s="51"/>
    </row>
    <row r="35" spans="1:5" x14ac:dyDescent="0.25">
      <c r="A35" s="50"/>
      <c r="B35" s="42"/>
      <c r="C35" s="42"/>
      <c r="D35" s="42"/>
      <c r="E35" s="51"/>
    </row>
    <row r="36" spans="1:5" x14ac:dyDescent="0.25">
      <c r="A36" s="50"/>
      <c r="B36" s="42"/>
      <c r="C36" s="42"/>
      <c r="D36" s="42"/>
      <c r="E36" s="51"/>
    </row>
    <row r="37" spans="1:5" x14ac:dyDescent="0.25">
      <c r="A37" s="50"/>
      <c r="B37" s="42"/>
      <c r="C37" s="42"/>
      <c r="D37" s="42"/>
      <c r="E37" s="51"/>
    </row>
    <row r="38" spans="1:5" x14ac:dyDescent="0.25">
      <c r="A38" s="50"/>
      <c r="B38" s="42"/>
      <c r="C38" s="42"/>
      <c r="D38" s="42"/>
      <c r="E38" s="51"/>
    </row>
    <row r="39" spans="1:5" x14ac:dyDescent="0.25">
      <c r="A39" s="52"/>
      <c r="B39" s="38"/>
      <c r="C39" s="38"/>
      <c r="D39" s="38"/>
      <c r="E39" s="53"/>
    </row>
  </sheetData>
  <mergeCells count="1">
    <mergeCell ref="A3:E3"/>
  </mergeCells>
  <printOptions gridLines="1"/>
  <pageMargins left="0.70866141732283472" right="0.70866141732283472" top="0.74803149606299213" bottom="0.74803149606299213" header="0.31496062992125984" footer="0.31496062992125984"/>
  <pageSetup paperSize="9" scale="89"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5"/>
  <sheetViews>
    <sheetView topLeftCell="A25" zoomScale="80" zoomScaleNormal="80" workbookViewId="0">
      <selection activeCell="A6" sqref="A6:E9"/>
    </sheetView>
  </sheetViews>
  <sheetFormatPr defaultColWidth="9.1796875" defaultRowHeight="12.5" x14ac:dyDescent="0.25"/>
  <cols>
    <col min="1" max="1" width="23.81640625" style="16" customWidth="1"/>
    <col min="2" max="2" width="23.1796875" style="2" customWidth="1"/>
    <col min="3" max="3" width="72.453125" style="2" bestFit="1" customWidth="1"/>
    <col min="4" max="4" width="27.1796875" style="2" customWidth="1"/>
    <col min="5" max="5" width="28.1796875" style="2" customWidth="1"/>
    <col min="6" max="16384" width="9.1796875" style="2"/>
  </cols>
  <sheetData>
    <row r="1" spans="1:5" s="7" customFormat="1" ht="36" customHeight="1" x14ac:dyDescent="0.3">
      <c r="A1" s="96" t="s">
        <v>31</v>
      </c>
      <c r="B1" s="89" t="s">
        <v>37</v>
      </c>
      <c r="C1" s="97"/>
      <c r="D1" s="97"/>
      <c r="E1" s="89"/>
    </row>
    <row r="2" spans="1:5" s="7" customFormat="1" ht="35.25" customHeight="1" x14ac:dyDescent="0.3">
      <c r="A2" s="91" t="s">
        <v>23</v>
      </c>
      <c r="B2" s="98" t="s">
        <v>36</v>
      </c>
      <c r="C2" s="91" t="s">
        <v>24</v>
      </c>
      <c r="D2" s="99">
        <v>42552</v>
      </c>
      <c r="E2" s="99">
        <v>42916</v>
      </c>
    </row>
    <row r="3" spans="1:5" s="7" customFormat="1" ht="35.25" customHeight="1" x14ac:dyDescent="0.3">
      <c r="A3" s="251" t="s">
        <v>30</v>
      </c>
      <c r="B3" s="252"/>
      <c r="C3" s="252"/>
      <c r="D3" s="252"/>
      <c r="E3" s="253"/>
    </row>
    <row r="4" spans="1:5" s="8" customFormat="1" ht="31" x14ac:dyDescent="0.35">
      <c r="A4" s="70" t="s">
        <v>0</v>
      </c>
      <c r="B4" s="71" t="s">
        <v>1</v>
      </c>
      <c r="C4" s="9"/>
      <c r="D4" s="9"/>
      <c r="E4" s="24"/>
    </row>
    <row r="5" spans="1:5" s="7" customFormat="1" ht="26" x14ac:dyDescent="0.3">
      <c r="A5" s="25" t="s">
        <v>2</v>
      </c>
      <c r="B5" s="3" t="s">
        <v>28</v>
      </c>
      <c r="C5" s="3" t="s">
        <v>27</v>
      </c>
      <c r="D5" s="3" t="s">
        <v>26</v>
      </c>
      <c r="E5" s="26" t="s">
        <v>5</v>
      </c>
    </row>
    <row r="6" spans="1:5" s="109" customFormat="1" x14ac:dyDescent="0.25">
      <c r="A6" s="177">
        <v>42868</v>
      </c>
      <c r="B6" s="178">
        <v>27</v>
      </c>
      <c r="C6" s="175" t="s">
        <v>207</v>
      </c>
      <c r="D6" s="249" t="s">
        <v>78</v>
      </c>
      <c r="E6" s="250" t="s">
        <v>208</v>
      </c>
    </row>
    <row r="7" spans="1:5" ht="13" x14ac:dyDescent="0.3">
      <c r="A7" s="124"/>
      <c r="B7" s="125"/>
      <c r="C7" s="125"/>
      <c r="D7" s="7"/>
      <c r="E7" s="103"/>
    </row>
    <row r="8" spans="1:5" x14ac:dyDescent="0.25">
      <c r="A8" s="110" t="s">
        <v>44</v>
      </c>
      <c r="B8" s="179">
        <f>SUM(B6:B7)</f>
        <v>27</v>
      </c>
      <c r="C8" s="15"/>
      <c r="D8" s="15"/>
      <c r="E8" s="28"/>
    </row>
    <row r="9" spans="1:5" x14ac:dyDescent="0.25">
      <c r="A9" s="36"/>
      <c r="B9" s="1"/>
      <c r="C9" s="1"/>
      <c r="D9" s="1"/>
      <c r="E9" s="37"/>
    </row>
    <row r="10" spans="1:5" ht="31" x14ac:dyDescent="0.35">
      <c r="A10" s="68" t="s">
        <v>0</v>
      </c>
      <c r="B10" s="69" t="s">
        <v>25</v>
      </c>
      <c r="C10" s="120"/>
      <c r="D10" s="10"/>
      <c r="E10" s="29"/>
    </row>
    <row r="11" spans="1:5" ht="13" x14ac:dyDescent="0.3">
      <c r="A11" s="25" t="s">
        <v>2</v>
      </c>
      <c r="B11" s="3" t="s">
        <v>28</v>
      </c>
      <c r="C11" s="3"/>
      <c r="D11" s="3"/>
      <c r="E11" s="26"/>
    </row>
    <row r="12" spans="1:5" x14ac:dyDescent="0.25">
      <c r="A12" s="124"/>
      <c r="B12" s="128"/>
      <c r="C12" s="125"/>
      <c r="D12" s="125"/>
      <c r="E12" s="111"/>
    </row>
    <row r="13" spans="1:5" s="8" customFormat="1" ht="15.5" x14ac:dyDescent="0.35">
      <c r="A13" s="100" t="s">
        <v>44</v>
      </c>
      <c r="B13" s="140">
        <f>SUM(B12:B12)</f>
        <v>0</v>
      </c>
      <c r="C13" s="42"/>
      <c r="D13" s="42"/>
      <c r="E13" s="28"/>
    </row>
    <row r="14" spans="1:5" x14ac:dyDescent="0.25">
      <c r="A14" s="27"/>
      <c r="B14" s="15"/>
      <c r="C14" s="15"/>
      <c r="D14" s="15"/>
      <c r="E14" s="28"/>
    </row>
    <row r="15" spans="1:5" ht="31" x14ac:dyDescent="0.35">
      <c r="A15" s="72" t="s">
        <v>7</v>
      </c>
      <c r="B15" s="73" t="s">
        <v>1</v>
      </c>
      <c r="C15" s="121"/>
      <c r="D15" s="14"/>
      <c r="E15" s="30"/>
    </row>
    <row r="16" spans="1:5" ht="26" x14ac:dyDescent="0.3">
      <c r="A16" s="25" t="s">
        <v>2</v>
      </c>
      <c r="B16" s="3" t="s">
        <v>28</v>
      </c>
      <c r="C16" s="3" t="s">
        <v>8</v>
      </c>
      <c r="D16" s="3" t="s">
        <v>4</v>
      </c>
      <c r="E16" s="26" t="s">
        <v>5</v>
      </c>
    </row>
    <row r="17" spans="1:5" x14ac:dyDescent="0.25">
      <c r="A17" s="124">
        <v>42564</v>
      </c>
      <c r="B17" s="128">
        <v>10.7</v>
      </c>
      <c r="C17" s="15" t="s">
        <v>209</v>
      </c>
      <c r="D17" s="109" t="s">
        <v>78</v>
      </c>
      <c r="E17" s="146" t="s">
        <v>35</v>
      </c>
    </row>
    <row r="18" spans="1:5" ht="25" x14ac:dyDescent="0.25">
      <c r="A18" s="124">
        <v>42602</v>
      </c>
      <c r="B18" s="128">
        <v>70</v>
      </c>
      <c r="C18" s="15" t="s">
        <v>210</v>
      </c>
      <c r="D18" s="109" t="s">
        <v>116</v>
      </c>
      <c r="E18" s="146" t="s">
        <v>211</v>
      </c>
    </row>
    <row r="19" spans="1:5" ht="25" x14ac:dyDescent="0.25">
      <c r="A19" s="124">
        <v>42686</v>
      </c>
      <c r="B19" s="128">
        <v>25</v>
      </c>
      <c r="C19" s="15" t="s">
        <v>212</v>
      </c>
      <c r="D19" s="109" t="s">
        <v>213</v>
      </c>
      <c r="E19" s="146" t="s">
        <v>214</v>
      </c>
    </row>
    <row r="20" spans="1:5" ht="25" x14ac:dyDescent="0.25">
      <c r="A20" s="124">
        <v>42710</v>
      </c>
      <c r="B20" s="128">
        <v>40</v>
      </c>
      <c r="C20" s="15" t="s">
        <v>215</v>
      </c>
      <c r="D20" s="109" t="s">
        <v>213</v>
      </c>
      <c r="E20" s="146" t="s">
        <v>216</v>
      </c>
    </row>
    <row r="21" spans="1:5" ht="13" x14ac:dyDescent="0.3">
      <c r="A21" s="124"/>
      <c r="B21" s="128"/>
      <c r="C21" s="125"/>
      <c r="D21" s="7"/>
      <c r="E21" s="103"/>
    </row>
    <row r="22" spans="1:5" ht="13" x14ac:dyDescent="0.3">
      <c r="A22" s="124" t="s">
        <v>44</v>
      </c>
      <c r="B22" s="149">
        <f>SUM(B17:B21)</f>
        <v>145.69999999999999</v>
      </c>
      <c r="C22" s="125"/>
      <c r="D22" s="7"/>
      <c r="E22" s="103"/>
    </row>
    <row r="23" spans="1:5" x14ac:dyDescent="0.25">
      <c r="A23" s="27"/>
      <c r="B23" s="15"/>
      <c r="C23" s="15"/>
      <c r="D23" s="15"/>
      <c r="E23" s="28"/>
    </row>
    <row r="24" spans="1:5" x14ac:dyDescent="0.25">
      <c r="A24" s="27"/>
      <c r="B24" s="15"/>
      <c r="C24" s="15"/>
      <c r="D24" s="15"/>
      <c r="E24" s="28"/>
    </row>
    <row r="25" spans="1:5" s="8" customFormat="1" ht="30" customHeight="1" x14ac:dyDescent="0.35">
      <c r="A25" s="31" t="s">
        <v>9</v>
      </c>
      <c r="B25" s="12" t="s">
        <v>6</v>
      </c>
      <c r="C25" s="122"/>
      <c r="D25" s="6"/>
      <c r="E25" s="32"/>
    </row>
    <row r="26" spans="1:5" s="7" customFormat="1" ht="13" x14ac:dyDescent="0.3">
      <c r="A26" s="25" t="s">
        <v>2</v>
      </c>
      <c r="B26" s="3" t="s">
        <v>28</v>
      </c>
      <c r="C26" s="3"/>
      <c r="D26" s="3"/>
      <c r="E26" s="26"/>
    </row>
    <row r="27" spans="1:5" s="7" customFormat="1" ht="14.5" x14ac:dyDescent="0.35">
      <c r="A27" s="180">
        <v>42572</v>
      </c>
      <c r="B27" s="181">
        <v>216.35999999999999</v>
      </c>
      <c r="C27" s="182" t="s">
        <v>382</v>
      </c>
      <c r="D27" s="191" t="s">
        <v>301</v>
      </c>
      <c r="E27" s="184" t="s">
        <v>220</v>
      </c>
    </row>
    <row r="28" spans="1:5" s="7" customFormat="1" ht="14.5" x14ac:dyDescent="0.35">
      <c r="A28" s="185">
        <v>42572</v>
      </c>
      <c r="B28" s="186">
        <v>117.39</v>
      </c>
      <c r="C28" s="187" t="s">
        <v>382</v>
      </c>
      <c r="D28" s="192" t="s">
        <v>280</v>
      </c>
      <c r="E28" s="189" t="s">
        <v>220</v>
      </c>
    </row>
    <row r="29" spans="1:5" s="7" customFormat="1" ht="14.5" x14ac:dyDescent="0.35">
      <c r="A29" s="185">
        <v>42572</v>
      </c>
      <c r="B29" s="186">
        <v>732.53000000000009</v>
      </c>
      <c r="C29" s="187" t="s">
        <v>382</v>
      </c>
      <c r="D29" s="192" t="s">
        <v>100</v>
      </c>
      <c r="E29" s="189" t="s">
        <v>220</v>
      </c>
    </row>
    <row r="30" spans="1:5" s="7" customFormat="1" ht="14.5" x14ac:dyDescent="0.35">
      <c r="A30" s="185">
        <v>42584</v>
      </c>
      <c r="B30" s="186">
        <v>212.21999999999997</v>
      </c>
      <c r="C30" s="187" t="s">
        <v>379</v>
      </c>
      <c r="D30" s="192" t="s">
        <v>301</v>
      </c>
      <c r="E30" s="189" t="s">
        <v>220</v>
      </c>
    </row>
    <row r="31" spans="1:5" s="7" customFormat="1" ht="14.5" x14ac:dyDescent="0.35">
      <c r="A31" s="185">
        <v>42584</v>
      </c>
      <c r="B31" s="186">
        <v>259.13</v>
      </c>
      <c r="C31" s="187" t="s">
        <v>379</v>
      </c>
      <c r="D31" s="192" t="s">
        <v>280</v>
      </c>
      <c r="E31" s="189" t="s">
        <v>220</v>
      </c>
    </row>
    <row r="32" spans="1:5" s="7" customFormat="1" ht="14.5" x14ac:dyDescent="0.35">
      <c r="A32" s="185">
        <v>42584</v>
      </c>
      <c r="B32" s="186">
        <v>468.59</v>
      </c>
      <c r="C32" s="187" t="s">
        <v>379</v>
      </c>
      <c r="D32" s="192" t="s">
        <v>100</v>
      </c>
      <c r="E32" s="189" t="s">
        <v>220</v>
      </c>
    </row>
    <row r="33" spans="1:5" s="7" customFormat="1" ht="14.5" x14ac:dyDescent="0.35">
      <c r="A33" s="185">
        <v>42599</v>
      </c>
      <c r="B33" s="186">
        <v>243.25</v>
      </c>
      <c r="C33" s="187" t="s">
        <v>377</v>
      </c>
      <c r="D33" s="192" t="s">
        <v>301</v>
      </c>
      <c r="E33" s="189" t="s">
        <v>211</v>
      </c>
    </row>
    <row r="34" spans="1:5" s="7" customFormat="1" ht="14.5" x14ac:dyDescent="0.35">
      <c r="A34" s="185">
        <v>42599</v>
      </c>
      <c r="B34" s="186">
        <v>339.39</v>
      </c>
      <c r="C34" s="187" t="s">
        <v>377</v>
      </c>
      <c r="D34" s="192" t="s">
        <v>280</v>
      </c>
      <c r="E34" s="189" t="s">
        <v>211</v>
      </c>
    </row>
    <row r="35" spans="1:5" s="7" customFormat="1" ht="14.5" x14ac:dyDescent="0.35">
      <c r="A35" s="185">
        <v>42599</v>
      </c>
      <c r="B35" s="186">
        <v>522.78</v>
      </c>
      <c r="C35" s="187" t="s">
        <v>377</v>
      </c>
      <c r="D35" s="192" t="s">
        <v>100</v>
      </c>
      <c r="E35" s="189" t="s">
        <v>211</v>
      </c>
    </row>
    <row r="36" spans="1:5" s="7" customFormat="1" ht="14.5" x14ac:dyDescent="0.35">
      <c r="A36" s="185">
        <v>42613</v>
      </c>
      <c r="B36" s="186">
        <v>58.92</v>
      </c>
      <c r="C36" s="188" t="s">
        <v>329</v>
      </c>
      <c r="D36" s="188" t="s">
        <v>78</v>
      </c>
      <c r="E36" s="189" t="s">
        <v>35</v>
      </c>
    </row>
    <row r="37" spans="1:5" s="7" customFormat="1" ht="14.5" x14ac:dyDescent="0.35">
      <c r="A37" s="185">
        <v>42613</v>
      </c>
      <c r="B37" s="186">
        <v>12.53</v>
      </c>
      <c r="C37" s="188" t="s">
        <v>330</v>
      </c>
      <c r="D37" s="188" t="s">
        <v>78</v>
      </c>
      <c r="E37" s="189" t="s">
        <v>35</v>
      </c>
    </row>
    <row r="38" spans="1:5" s="7" customFormat="1" ht="14.5" x14ac:dyDescent="0.35">
      <c r="A38" s="185">
        <v>42613</v>
      </c>
      <c r="B38" s="186">
        <v>40.17</v>
      </c>
      <c r="C38" s="188" t="s">
        <v>331</v>
      </c>
      <c r="D38" s="188" t="s">
        <v>78</v>
      </c>
      <c r="E38" s="189" t="s">
        <v>35</v>
      </c>
    </row>
    <row r="39" spans="1:5" s="7" customFormat="1" ht="14.5" x14ac:dyDescent="0.35">
      <c r="A39" s="185">
        <v>42613</v>
      </c>
      <c r="B39" s="186">
        <v>12.34</v>
      </c>
      <c r="C39" s="188" t="s">
        <v>332</v>
      </c>
      <c r="D39" s="188" t="s">
        <v>78</v>
      </c>
      <c r="E39" s="189" t="s">
        <v>35</v>
      </c>
    </row>
    <row r="40" spans="1:5" s="7" customFormat="1" ht="14.5" x14ac:dyDescent="0.35">
      <c r="A40" s="185">
        <v>42613</v>
      </c>
      <c r="B40" s="186">
        <v>14.16</v>
      </c>
      <c r="C40" s="188" t="s">
        <v>333</v>
      </c>
      <c r="D40" s="188" t="s">
        <v>78</v>
      </c>
      <c r="E40" s="189" t="s">
        <v>35</v>
      </c>
    </row>
    <row r="41" spans="1:5" s="7" customFormat="1" ht="14.5" x14ac:dyDescent="0.35">
      <c r="A41" s="185">
        <v>42613</v>
      </c>
      <c r="B41" s="186">
        <v>13.39</v>
      </c>
      <c r="C41" s="188" t="s">
        <v>333</v>
      </c>
      <c r="D41" s="188" t="s">
        <v>78</v>
      </c>
      <c r="E41" s="189" t="s">
        <v>35</v>
      </c>
    </row>
    <row r="42" spans="1:5" s="7" customFormat="1" ht="14.5" x14ac:dyDescent="0.35">
      <c r="A42" s="185">
        <v>42613</v>
      </c>
      <c r="B42" s="186">
        <v>13.58</v>
      </c>
      <c r="C42" s="188" t="s">
        <v>330</v>
      </c>
      <c r="D42" s="188" t="s">
        <v>78</v>
      </c>
      <c r="E42" s="189" t="s">
        <v>35</v>
      </c>
    </row>
    <row r="43" spans="1:5" s="7" customFormat="1" ht="14.5" x14ac:dyDescent="0.35">
      <c r="A43" s="185">
        <v>42613</v>
      </c>
      <c r="B43" s="186">
        <v>30.61</v>
      </c>
      <c r="C43" s="188" t="s">
        <v>334</v>
      </c>
      <c r="D43" s="188" t="s">
        <v>78</v>
      </c>
      <c r="E43" s="189" t="s">
        <v>35</v>
      </c>
    </row>
    <row r="44" spans="1:5" s="7" customFormat="1" ht="14.5" x14ac:dyDescent="0.35">
      <c r="A44" s="185">
        <v>42613</v>
      </c>
      <c r="B44" s="186">
        <v>11.48</v>
      </c>
      <c r="C44" s="188" t="s">
        <v>335</v>
      </c>
      <c r="D44" s="188" t="s">
        <v>78</v>
      </c>
      <c r="E44" s="189" t="s">
        <v>35</v>
      </c>
    </row>
    <row r="45" spans="1:5" s="7" customFormat="1" ht="14.5" x14ac:dyDescent="0.35">
      <c r="A45" s="185">
        <v>42628</v>
      </c>
      <c r="B45" s="186">
        <v>10.14</v>
      </c>
      <c r="C45" s="188" t="s">
        <v>336</v>
      </c>
      <c r="D45" s="188" t="s">
        <v>78</v>
      </c>
      <c r="E45" s="189" t="s">
        <v>35</v>
      </c>
    </row>
    <row r="46" spans="1:5" s="7" customFormat="1" ht="14.5" x14ac:dyDescent="0.35">
      <c r="A46" s="185">
        <v>42628</v>
      </c>
      <c r="B46" s="186">
        <v>12.34</v>
      </c>
      <c r="C46" s="188" t="s">
        <v>337</v>
      </c>
      <c r="D46" s="188" t="s">
        <v>78</v>
      </c>
      <c r="E46" s="189" t="s">
        <v>35</v>
      </c>
    </row>
    <row r="47" spans="1:5" s="7" customFormat="1" ht="14.5" x14ac:dyDescent="0.35">
      <c r="A47" s="185">
        <v>42628</v>
      </c>
      <c r="B47" s="186">
        <v>12.05</v>
      </c>
      <c r="C47" s="188" t="s">
        <v>337</v>
      </c>
      <c r="D47" s="188" t="s">
        <v>78</v>
      </c>
      <c r="E47" s="189" t="s">
        <v>35</v>
      </c>
    </row>
    <row r="48" spans="1:5" s="7" customFormat="1" ht="14.5" x14ac:dyDescent="0.35">
      <c r="A48" s="185">
        <v>42628</v>
      </c>
      <c r="B48" s="186">
        <v>11.86</v>
      </c>
      <c r="C48" s="188" t="s">
        <v>338</v>
      </c>
      <c r="D48" s="188" t="s">
        <v>78</v>
      </c>
      <c r="E48" s="189" t="s">
        <v>35</v>
      </c>
    </row>
    <row r="49" spans="1:5" s="7" customFormat="1" ht="14.5" x14ac:dyDescent="0.35">
      <c r="A49" s="185">
        <v>42643</v>
      </c>
      <c r="B49" s="186">
        <v>8.51</v>
      </c>
      <c r="C49" s="188" t="s">
        <v>330</v>
      </c>
      <c r="D49" s="188" t="s">
        <v>78</v>
      </c>
      <c r="E49" s="189" t="s">
        <v>35</v>
      </c>
    </row>
    <row r="50" spans="1:5" s="7" customFormat="1" ht="14.5" x14ac:dyDescent="0.35">
      <c r="A50" s="185">
        <v>42643</v>
      </c>
      <c r="B50" s="186">
        <v>20.76</v>
      </c>
      <c r="C50" s="188" t="s">
        <v>339</v>
      </c>
      <c r="D50" s="188" t="s">
        <v>78</v>
      </c>
      <c r="E50" s="189" t="s">
        <v>35</v>
      </c>
    </row>
    <row r="51" spans="1:5" s="7" customFormat="1" ht="14.5" x14ac:dyDescent="0.35">
      <c r="A51" s="185">
        <v>42643</v>
      </c>
      <c r="B51" s="186">
        <v>13.2</v>
      </c>
      <c r="C51" s="188" t="s">
        <v>340</v>
      </c>
      <c r="D51" s="188" t="s">
        <v>78</v>
      </c>
      <c r="E51" s="189" t="s">
        <v>35</v>
      </c>
    </row>
    <row r="52" spans="1:5" s="7" customFormat="1" ht="14.5" x14ac:dyDescent="0.35">
      <c r="A52" s="185">
        <v>42643</v>
      </c>
      <c r="B52" s="186">
        <v>11.48</v>
      </c>
      <c r="C52" s="188" t="s">
        <v>341</v>
      </c>
      <c r="D52" s="188" t="s">
        <v>78</v>
      </c>
      <c r="E52" s="189" t="s">
        <v>35</v>
      </c>
    </row>
    <row r="53" spans="1:5" s="7" customFormat="1" ht="14.5" x14ac:dyDescent="0.35">
      <c r="A53" s="185">
        <v>42643</v>
      </c>
      <c r="B53" s="186">
        <v>9.85</v>
      </c>
      <c r="C53" s="188" t="s">
        <v>342</v>
      </c>
      <c r="D53" s="188" t="s">
        <v>78</v>
      </c>
      <c r="E53" s="189" t="s">
        <v>35</v>
      </c>
    </row>
    <row r="54" spans="1:5" s="7" customFormat="1" ht="14.5" x14ac:dyDescent="0.35">
      <c r="A54" s="185">
        <v>42643</v>
      </c>
      <c r="B54" s="186">
        <v>17.510000000000002</v>
      </c>
      <c r="C54" s="188" t="s">
        <v>343</v>
      </c>
      <c r="D54" s="188" t="s">
        <v>78</v>
      </c>
      <c r="E54" s="189" t="s">
        <v>35</v>
      </c>
    </row>
    <row r="55" spans="1:5" s="7" customFormat="1" ht="14.5" x14ac:dyDescent="0.35">
      <c r="A55" s="185">
        <v>42666</v>
      </c>
      <c r="B55" s="186">
        <v>260.54000000000002</v>
      </c>
      <c r="C55" s="187" t="s">
        <v>385</v>
      </c>
      <c r="D55" s="192" t="s">
        <v>301</v>
      </c>
      <c r="E55" s="189" t="s">
        <v>220</v>
      </c>
    </row>
    <row r="56" spans="1:5" s="7" customFormat="1" ht="14.5" x14ac:dyDescent="0.35">
      <c r="A56" s="185">
        <v>42666</v>
      </c>
      <c r="B56" s="186">
        <v>138.26</v>
      </c>
      <c r="C56" s="187" t="s">
        <v>385</v>
      </c>
      <c r="D56" s="192" t="s">
        <v>280</v>
      </c>
      <c r="E56" s="189" t="s">
        <v>220</v>
      </c>
    </row>
    <row r="57" spans="1:5" s="7" customFormat="1" ht="14.5" x14ac:dyDescent="0.35">
      <c r="A57" s="185">
        <v>42666</v>
      </c>
      <c r="B57" s="186">
        <v>605.63</v>
      </c>
      <c r="C57" s="187" t="s">
        <v>385</v>
      </c>
      <c r="D57" s="192" t="s">
        <v>100</v>
      </c>
      <c r="E57" s="189" t="s">
        <v>220</v>
      </c>
    </row>
    <row r="58" spans="1:5" s="7" customFormat="1" ht="14.5" x14ac:dyDescent="0.35">
      <c r="A58" s="185">
        <v>42674</v>
      </c>
      <c r="B58" s="186">
        <v>56.91</v>
      </c>
      <c r="C58" s="188" t="s">
        <v>344</v>
      </c>
      <c r="D58" s="188" t="s">
        <v>78</v>
      </c>
      <c r="E58" s="189" t="s">
        <v>35</v>
      </c>
    </row>
    <row r="59" spans="1:5" s="7" customFormat="1" ht="14.5" x14ac:dyDescent="0.35">
      <c r="A59" s="185">
        <v>42684</v>
      </c>
      <c r="B59" s="186">
        <v>696.86000000000013</v>
      </c>
      <c r="C59" s="187" t="s">
        <v>374</v>
      </c>
      <c r="D59" s="192" t="s">
        <v>100</v>
      </c>
      <c r="E59" s="189" t="s">
        <v>234</v>
      </c>
    </row>
    <row r="60" spans="1:5" s="7" customFormat="1" ht="14.5" x14ac:dyDescent="0.35">
      <c r="A60" s="185">
        <v>42685</v>
      </c>
      <c r="B60" s="186">
        <v>203.55</v>
      </c>
      <c r="C60" s="187" t="s">
        <v>374</v>
      </c>
      <c r="D60" s="192" t="s">
        <v>301</v>
      </c>
      <c r="E60" s="189" t="s">
        <v>234</v>
      </c>
    </row>
    <row r="61" spans="1:5" s="7" customFormat="1" ht="14.5" x14ac:dyDescent="0.35">
      <c r="A61" s="185">
        <v>42685</v>
      </c>
      <c r="B61" s="186">
        <v>213.91000000000003</v>
      </c>
      <c r="C61" s="187" t="s">
        <v>374</v>
      </c>
      <c r="D61" s="192" t="s">
        <v>280</v>
      </c>
      <c r="E61" s="189" t="s">
        <v>234</v>
      </c>
    </row>
    <row r="62" spans="1:5" s="7" customFormat="1" ht="14.5" x14ac:dyDescent="0.35">
      <c r="A62" s="185">
        <v>42689</v>
      </c>
      <c r="B62" s="186">
        <v>28.7</v>
      </c>
      <c r="C62" s="188" t="s">
        <v>345</v>
      </c>
      <c r="D62" s="188" t="s">
        <v>78</v>
      </c>
      <c r="E62" s="189" t="s">
        <v>35</v>
      </c>
    </row>
    <row r="63" spans="1:5" s="7" customFormat="1" ht="14.5" x14ac:dyDescent="0.35">
      <c r="A63" s="185">
        <v>42689</v>
      </c>
      <c r="B63" s="186">
        <v>12.44</v>
      </c>
      <c r="C63" s="188" t="s">
        <v>346</v>
      </c>
      <c r="D63" s="188" t="s">
        <v>78</v>
      </c>
      <c r="E63" s="189" t="s">
        <v>35</v>
      </c>
    </row>
    <row r="64" spans="1:5" s="7" customFormat="1" ht="14.5" x14ac:dyDescent="0.35">
      <c r="A64" s="185">
        <v>42689</v>
      </c>
      <c r="B64" s="186">
        <v>11.29</v>
      </c>
      <c r="C64" s="188" t="s">
        <v>347</v>
      </c>
      <c r="D64" s="188" t="s">
        <v>78</v>
      </c>
      <c r="E64" s="189" t="s">
        <v>35</v>
      </c>
    </row>
    <row r="65" spans="1:5" s="7" customFormat="1" ht="14.5" x14ac:dyDescent="0.35">
      <c r="A65" s="185">
        <v>42689</v>
      </c>
      <c r="B65" s="186">
        <v>12.72</v>
      </c>
      <c r="C65" s="188" t="s">
        <v>340</v>
      </c>
      <c r="D65" s="188" t="s">
        <v>78</v>
      </c>
      <c r="E65" s="189" t="s">
        <v>35</v>
      </c>
    </row>
    <row r="66" spans="1:5" s="7" customFormat="1" ht="14.5" x14ac:dyDescent="0.35">
      <c r="A66" s="185">
        <v>42689</v>
      </c>
      <c r="B66" s="186">
        <v>8.42</v>
      </c>
      <c r="C66" s="188" t="s">
        <v>348</v>
      </c>
      <c r="D66" s="188" t="s">
        <v>78</v>
      </c>
      <c r="E66" s="189" t="s">
        <v>35</v>
      </c>
    </row>
    <row r="67" spans="1:5" s="7" customFormat="1" ht="14.5" x14ac:dyDescent="0.35">
      <c r="A67" s="185">
        <v>42691</v>
      </c>
      <c r="B67" s="186">
        <v>67.539999999999992</v>
      </c>
      <c r="C67" s="187" t="s">
        <v>378</v>
      </c>
      <c r="D67" s="192" t="s">
        <v>301</v>
      </c>
      <c r="E67" s="189" t="s">
        <v>211</v>
      </c>
    </row>
    <row r="68" spans="1:5" s="7" customFormat="1" ht="14.5" x14ac:dyDescent="0.35">
      <c r="A68" s="185">
        <v>42691</v>
      </c>
      <c r="B68" s="186">
        <v>169.57</v>
      </c>
      <c r="C68" s="187" t="s">
        <v>378</v>
      </c>
      <c r="D68" s="192" t="s">
        <v>280</v>
      </c>
      <c r="E68" s="189" t="s">
        <v>211</v>
      </c>
    </row>
    <row r="69" spans="1:5" s="7" customFormat="1" ht="14.5" x14ac:dyDescent="0.35">
      <c r="A69" s="185">
        <v>42691</v>
      </c>
      <c r="B69" s="186">
        <v>449.65000000000003</v>
      </c>
      <c r="C69" s="187" t="s">
        <v>378</v>
      </c>
      <c r="D69" s="192" t="s">
        <v>100</v>
      </c>
      <c r="E69" s="189" t="s">
        <v>211</v>
      </c>
    </row>
    <row r="70" spans="1:5" s="7" customFormat="1" ht="14.5" x14ac:dyDescent="0.35">
      <c r="A70" s="185">
        <v>42704</v>
      </c>
      <c r="B70" s="186">
        <v>67.05</v>
      </c>
      <c r="C70" s="188" t="s">
        <v>349</v>
      </c>
      <c r="D70" s="188" t="s">
        <v>78</v>
      </c>
      <c r="E70" s="189" t="s">
        <v>35</v>
      </c>
    </row>
    <row r="71" spans="1:5" s="7" customFormat="1" ht="14.5" x14ac:dyDescent="0.35">
      <c r="A71" s="185">
        <v>42704</v>
      </c>
      <c r="B71" s="186">
        <v>11.19</v>
      </c>
      <c r="C71" s="188" t="s">
        <v>350</v>
      </c>
      <c r="D71" s="188" t="s">
        <v>78</v>
      </c>
      <c r="E71" s="189" t="s">
        <v>35</v>
      </c>
    </row>
    <row r="72" spans="1:5" s="7" customFormat="1" ht="14.5" x14ac:dyDescent="0.35">
      <c r="A72" s="185">
        <v>42704</v>
      </c>
      <c r="B72" s="186">
        <v>18.940000000000001</v>
      </c>
      <c r="C72" s="188" t="s">
        <v>341</v>
      </c>
      <c r="D72" s="188" t="s">
        <v>78</v>
      </c>
      <c r="E72" s="189" t="s">
        <v>35</v>
      </c>
    </row>
    <row r="73" spans="1:5" s="7" customFormat="1" ht="14.5" x14ac:dyDescent="0.35">
      <c r="A73" s="185">
        <v>42704</v>
      </c>
      <c r="B73" s="186">
        <v>62.37</v>
      </c>
      <c r="C73" s="188" t="s">
        <v>329</v>
      </c>
      <c r="D73" s="188" t="s">
        <v>78</v>
      </c>
      <c r="E73" s="189" t="s">
        <v>35</v>
      </c>
    </row>
    <row r="74" spans="1:5" s="7" customFormat="1" ht="14.5" x14ac:dyDescent="0.35">
      <c r="A74" s="185">
        <v>42704</v>
      </c>
      <c r="B74" s="186">
        <v>11.1</v>
      </c>
      <c r="C74" s="188" t="s">
        <v>346</v>
      </c>
      <c r="D74" s="188" t="s">
        <v>78</v>
      </c>
      <c r="E74" s="189" t="s">
        <v>35</v>
      </c>
    </row>
    <row r="75" spans="1:5" s="7" customFormat="1" ht="14.5" x14ac:dyDescent="0.35">
      <c r="A75" s="185">
        <v>42704</v>
      </c>
      <c r="B75" s="186">
        <v>53.8</v>
      </c>
      <c r="C75" s="187" t="s">
        <v>386</v>
      </c>
      <c r="D75" s="192" t="s">
        <v>301</v>
      </c>
      <c r="E75" s="189" t="s">
        <v>93</v>
      </c>
    </row>
    <row r="76" spans="1:5" s="7" customFormat="1" ht="14.5" x14ac:dyDescent="0.35">
      <c r="A76" s="185">
        <v>42704</v>
      </c>
      <c r="B76" s="186">
        <v>195.64999999999998</v>
      </c>
      <c r="C76" s="187" t="s">
        <v>386</v>
      </c>
      <c r="D76" s="192" t="s">
        <v>280</v>
      </c>
      <c r="E76" s="189" t="s">
        <v>93</v>
      </c>
    </row>
    <row r="77" spans="1:5" s="7" customFormat="1" ht="14.5" x14ac:dyDescent="0.35">
      <c r="A77" s="185">
        <v>42704</v>
      </c>
      <c r="B77" s="186">
        <v>512.27</v>
      </c>
      <c r="C77" s="187" t="s">
        <v>386</v>
      </c>
      <c r="D77" s="192" t="s">
        <v>100</v>
      </c>
      <c r="E77" s="189" t="s">
        <v>93</v>
      </c>
    </row>
    <row r="78" spans="1:5" s="7" customFormat="1" ht="14.5" x14ac:dyDescent="0.35">
      <c r="A78" s="185">
        <v>42709</v>
      </c>
      <c r="B78" s="186">
        <v>153.26999999999998</v>
      </c>
      <c r="C78" s="187" t="s">
        <v>387</v>
      </c>
      <c r="D78" s="192" t="s">
        <v>301</v>
      </c>
      <c r="E78" s="189" t="s">
        <v>388</v>
      </c>
    </row>
    <row r="79" spans="1:5" s="7" customFormat="1" ht="14.5" x14ac:dyDescent="0.35">
      <c r="A79" s="185">
        <v>42709</v>
      </c>
      <c r="B79" s="186">
        <v>108.7</v>
      </c>
      <c r="C79" s="187" t="s">
        <v>387</v>
      </c>
      <c r="D79" s="192" t="s">
        <v>280</v>
      </c>
      <c r="E79" s="189" t="s">
        <v>388</v>
      </c>
    </row>
    <row r="80" spans="1:5" s="7" customFormat="1" ht="14.5" x14ac:dyDescent="0.35">
      <c r="A80" s="185">
        <v>42717</v>
      </c>
      <c r="B80" s="186">
        <v>313.72000000000003</v>
      </c>
      <c r="C80" s="187" t="s">
        <v>375</v>
      </c>
      <c r="D80" s="192" t="s">
        <v>301</v>
      </c>
      <c r="E80" s="189" t="s">
        <v>220</v>
      </c>
    </row>
    <row r="81" spans="1:5" s="7" customFormat="1" ht="14.5" x14ac:dyDescent="0.35">
      <c r="A81" s="185">
        <v>42717</v>
      </c>
      <c r="B81" s="186">
        <v>635.65</v>
      </c>
      <c r="C81" s="187" t="s">
        <v>375</v>
      </c>
      <c r="D81" s="192" t="s">
        <v>280</v>
      </c>
      <c r="E81" s="189" t="s">
        <v>220</v>
      </c>
    </row>
    <row r="82" spans="1:5" s="7" customFormat="1" ht="14.5" x14ac:dyDescent="0.35">
      <c r="A82" s="185">
        <v>42717</v>
      </c>
      <c r="B82" s="186">
        <v>960.53</v>
      </c>
      <c r="C82" s="187" t="s">
        <v>375</v>
      </c>
      <c r="D82" s="192" t="s">
        <v>100</v>
      </c>
      <c r="E82" s="189" t="s">
        <v>220</v>
      </c>
    </row>
    <row r="83" spans="1:5" s="7" customFormat="1" ht="14.5" x14ac:dyDescent="0.35">
      <c r="A83" s="185">
        <v>42719</v>
      </c>
      <c r="B83" s="186">
        <v>47.83</v>
      </c>
      <c r="C83" s="188" t="s">
        <v>331</v>
      </c>
      <c r="D83" s="188" t="s">
        <v>78</v>
      </c>
      <c r="E83" s="189" t="s">
        <v>35</v>
      </c>
    </row>
    <row r="84" spans="1:5" s="7" customFormat="1" ht="14.5" x14ac:dyDescent="0.35">
      <c r="A84" s="185">
        <v>42719</v>
      </c>
      <c r="B84" s="186">
        <v>72.41</v>
      </c>
      <c r="C84" s="188" t="s">
        <v>329</v>
      </c>
      <c r="D84" s="188" t="s">
        <v>78</v>
      </c>
      <c r="E84" s="189" t="s">
        <v>35</v>
      </c>
    </row>
    <row r="85" spans="1:5" s="7" customFormat="1" ht="14.5" x14ac:dyDescent="0.35">
      <c r="A85" s="185">
        <v>42719</v>
      </c>
      <c r="B85" s="186">
        <v>35.299999999999997</v>
      </c>
      <c r="C85" s="188" t="s">
        <v>351</v>
      </c>
      <c r="D85" s="188" t="s">
        <v>78</v>
      </c>
      <c r="E85" s="189" t="s">
        <v>35</v>
      </c>
    </row>
    <row r="86" spans="1:5" s="7" customFormat="1" ht="14.5" x14ac:dyDescent="0.35">
      <c r="A86" s="185">
        <v>42719</v>
      </c>
      <c r="B86" s="186">
        <v>8.32</v>
      </c>
      <c r="C86" s="188" t="s">
        <v>352</v>
      </c>
      <c r="D86" s="188" t="s">
        <v>78</v>
      </c>
      <c r="E86" s="189" t="s">
        <v>35</v>
      </c>
    </row>
    <row r="87" spans="1:5" s="7" customFormat="1" ht="14.5" x14ac:dyDescent="0.35">
      <c r="A87" s="185">
        <v>42719</v>
      </c>
      <c r="B87" s="186">
        <v>62.27</v>
      </c>
      <c r="C87" s="188" t="s">
        <v>329</v>
      </c>
      <c r="D87" s="188" t="s">
        <v>78</v>
      </c>
      <c r="E87" s="189" t="s">
        <v>35</v>
      </c>
    </row>
    <row r="88" spans="1:5" s="7" customFormat="1" ht="14.5" x14ac:dyDescent="0.35">
      <c r="A88" s="185">
        <v>42719</v>
      </c>
      <c r="B88" s="186">
        <v>12.24</v>
      </c>
      <c r="C88" s="188" t="s">
        <v>340</v>
      </c>
      <c r="D88" s="188" t="s">
        <v>78</v>
      </c>
      <c r="E88" s="189" t="s">
        <v>35</v>
      </c>
    </row>
    <row r="89" spans="1:5" s="7" customFormat="1" ht="14.5" x14ac:dyDescent="0.35">
      <c r="A89" s="185">
        <v>42719</v>
      </c>
      <c r="B89" s="186">
        <v>14.16</v>
      </c>
      <c r="C89" s="188" t="s">
        <v>353</v>
      </c>
      <c r="D89" s="188" t="s">
        <v>78</v>
      </c>
      <c r="E89" s="189" t="s">
        <v>93</v>
      </c>
    </row>
    <row r="90" spans="1:5" s="7" customFormat="1" ht="14.5" x14ac:dyDescent="0.35">
      <c r="A90" s="185">
        <v>42766</v>
      </c>
      <c r="B90" s="186">
        <v>11.19</v>
      </c>
      <c r="C90" s="188" t="s">
        <v>354</v>
      </c>
      <c r="D90" s="188" t="s">
        <v>78</v>
      </c>
      <c r="E90" s="189" t="s">
        <v>35</v>
      </c>
    </row>
    <row r="91" spans="1:5" s="7" customFormat="1" ht="14.5" x14ac:dyDescent="0.35">
      <c r="A91" s="185">
        <v>42775</v>
      </c>
      <c r="B91" s="186">
        <v>147.66999999999999</v>
      </c>
      <c r="C91" s="187" t="s">
        <v>390</v>
      </c>
      <c r="D91" s="192" t="s">
        <v>301</v>
      </c>
      <c r="E91" s="189" t="s">
        <v>220</v>
      </c>
    </row>
    <row r="92" spans="1:5" s="7" customFormat="1" ht="14.5" x14ac:dyDescent="0.35">
      <c r="A92" s="185">
        <v>42775</v>
      </c>
      <c r="B92" s="186">
        <v>357.38999999999993</v>
      </c>
      <c r="C92" s="187" t="s">
        <v>390</v>
      </c>
      <c r="D92" s="192" t="s">
        <v>280</v>
      </c>
      <c r="E92" s="189" t="s">
        <v>220</v>
      </c>
    </row>
    <row r="93" spans="1:5" s="7" customFormat="1" ht="14.5" x14ac:dyDescent="0.35">
      <c r="A93" s="185">
        <v>42775</v>
      </c>
      <c r="B93" s="186">
        <v>351.92999999999995</v>
      </c>
      <c r="C93" s="187" t="s">
        <v>390</v>
      </c>
      <c r="D93" s="192" t="s">
        <v>100</v>
      </c>
      <c r="E93" s="189" t="s">
        <v>220</v>
      </c>
    </row>
    <row r="94" spans="1:5" s="7" customFormat="1" ht="14.5" x14ac:dyDescent="0.35">
      <c r="A94" s="185">
        <v>42781</v>
      </c>
      <c r="B94" s="186">
        <v>61.12</v>
      </c>
      <c r="C94" s="188" t="s">
        <v>349</v>
      </c>
      <c r="D94" s="188" t="s">
        <v>78</v>
      </c>
      <c r="E94" s="189" t="s">
        <v>35</v>
      </c>
    </row>
    <row r="95" spans="1:5" s="7" customFormat="1" ht="14.5" x14ac:dyDescent="0.35">
      <c r="A95" s="185">
        <v>42781</v>
      </c>
      <c r="B95" s="186">
        <v>8.23</v>
      </c>
      <c r="C95" s="188" t="s">
        <v>348</v>
      </c>
      <c r="D95" s="188" t="s">
        <v>78</v>
      </c>
      <c r="E95" s="189" t="s">
        <v>35</v>
      </c>
    </row>
    <row r="96" spans="1:5" s="7" customFormat="1" ht="14.5" x14ac:dyDescent="0.35">
      <c r="A96" s="185">
        <v>42789</v>
      </c>
      <c r="B96" s="186">
        <v>214.37</v>
      </c>
      <c r="C96" s="187" t="s">
        <v>383</v>
      </c>
      <c r="D96" s="192" t="s">
        <v>301</v>
      </c>
      <c r="E96" s="189" t="s">
        <v>254</v>
      </c>
    </row>
    <row r="97" spans="1:5" s="7" customFormat="1" ht="14.5" x14ac:dyDescent="0.35">
      <c r="A97" s="185">
        <v>42789</v>
      </c>
      <c r="B97" s="186">
        <v>315.65999999999997</v>
      </c>
      <c r="C97" s="187" t="s">
        <v>383</v>
      </c>
      <c r="D97" s="192" t="s">
        <v>280</v>
      </c>
      <c r="E97" s="189" t="s">
        <v>254</v>
      </c>
    </row>
    <row r="98" spans="1:5" s="7" customFormat="1" ht="14.5" x14ac:dyDescent="0.35">
      <c r="A98" s="185">
        <v>42789</v>
      </c>
      <c r="B98" s="186">
        <v>576.4</v>
      </c>
      <c r="C98" s="187" t="s">
        <v>383</v>
      </c>
      <c r="D98" s="192" t="s">
        <v>100</v>
      </c>
      <c r="E98" s="189" t="s">
        <v>254</v>
      </c>
    </row>
    <row r="99" spans="1:5" s="7" customFormat="1" ht="14.5" x14ac:dyDescent="0.35">
      <c r="A99" s="185">
        <v>42794</v>
      </c>
      <c r="B99" s="186">
        <v>12.05</v>
      </c>
      <c r="C99" s="188" t="s">
        <v>355</v>
      </c>
      <c r="D99" s="188" t="s">
        <v>78</v>
      </c>
      <c r="E99" s="189" t="s">
        <v>35</v>
      </c>
    </row>
    <row r="100" spans="1:5" s="7" customFormat="1" ht="14.5" x14ac:dyDescent="0.35">
      <c r="A100" s="185">
        <v>42794</v>
      </c>
      <c r="B100" s="186">
        <v>9.9499999999999993</v>
      </c>
      <c r="C100" s="188" t="s">
        <v>356</v>
      </c>
      <c r="D100" s="188" t="s">
        <v>78</v>
      </c>
      <c r="E100" s="189" t="s">
        <v>35</v>
      </c>
    </row>
    <row r="101" spans="1:5" s="7" customFormat="1" ht="14.5" x14ac:dyDescent="0.35">
      <c r="A101" s="185">
        <v>42794</v>
      </c>
      <c r="B101" s="186">
        <v>28.7</v>
      </c>
      <c r="C101" s="188" t="s">
        <v>356</v>
      </c>
      <c r="D101" s="188" t="s">
        <v>78</v>
      </c>
      <c r="E101" s="189" t="s">
        <v>35</v>
      </c>
    </row>
    <row r="102" spans="1:5" s="7" customFormat="1" ht="14.5" x14ac:dyDescent="0.35">
      <c r="A102" s="185">
        <v>42814</v>
      </c>
      <c r="B102" s="186">
        <v>53.8</v>
      </c>
      <c r="C102" s="187" t="s">
        <v>380</v>
      </c>
      <c r="D102" s="192" t="s">
        <v>301</v>
      </c>
      <c r="E102" s="189" t="s">
        <v>103</v>
      </c>
    </row>
    <row r="103" spans="1:5" s="7" customFormat="1" ht="14.5" x14ac:dyDescent="0.35">
      <c r="A103" s="185">
        <v>42814</v>
      </c>
      <c r="B103" s="186">
        <v>363.84</v>
      </c>
      <c r="C103" s="187" t="s">
        <v>380</v>
      </c>
      <c r="D103" s="192" t="s">
        <v>100</v>
      </c>
      <c r="E103" s="189" t="s">
        <v>103</v>
      </c>
    </row>
    <row r="104" spans="1:5" s="7" customFormat="1" ht="14.5" x14ac:dyDescent="0.35">
      <c r="A104" s="185">
        <v>42817</v>
      </c>
      <c r="B104" s="186">
        <v>66.5</v>
      </c>
      <c r="C104" s="187" t="s">
        <v>384</v>
      </c>
      <c r="D104" s="192" t="s">
        <v>301</v>
      </c>
      <c r="E104" s="189" t="s">
        <v>103</v>
      </c>
    </row>
    <row r="105" spans="1:5" s="7" customFormat="1" ht="14.5" x14ac:dyDescent="0.35">
      <c r="A105" s="185">
        <v>42817</v>
      </c>
      <c r="B105" s="186">
        <v>156.52000000000001</v>
      </c>
      <c r="C105" s="187" t="s">
        <v>384</v>
      </c>
      <c r="D105" s="192" t="s">
        <v>280</v>
      </c>
      <c r="E105" s="189" t="s">
        <v>103</v>
      </c>
    </row>
    <row r="106" spans="1:5" s="7" customFormat="1" ht="14.5" x14ac:dyDescent="0.35">
      <c r="A106" s="185">
        <v>42817</v>
      </c>
      <c r="B106" s="186">
        <v>601.91999999999996</v>
      </c>
      <c r="C106" s="187" t="s">
        <v>384</v>
      </c>
      <c r="D106" s="192" t="s">
        <v>100</v>
      </c>
      <c r="E106" s="189" t="s">
        <v>103</v>
      </c>
    </row>
    <row r="107" spans="1:5" s="7" customFormat="1" ht="14.5" x14ac:dyDescent="0.35">
      <c r="A107" s="185">
        <v>42825</v>
      </c>
      <c r="B107" s="186">
        <v>30.61</v>
      </c>
      <c r="C107" s="188" t="s">
        <v>357</v>
      </c>
      <c r="D107" s="188" t="s">
        <v>78</v>
      </c>
      <c r="E107" s="189" t="s">
        <v>35</v>
      </c>
    </row>
    <row r="108" spans="1:5" s="7" customFormat="1" ht="14.5" x14ac:dyDescent="0.35">
      <c r="A108" s="185">
        <v>42825</v>
      </c>
      <c r="B108" s="186">
        <v>68.58</v>
      </c>
      <c r="C108" s="188" t="s">
        <v>329</v>
      </c>
      <c r="D108" s="188" t="s">
        <v>78</v>
      </c>
      <c r="E108" s="189" t="s">
        <v>35</v>
      </c>
    </row>
    <row r="109" spans="1:5" s="7" customFormat="1" ht="14.5" x14ac:dyDescent="0.35">
      <c r="A109" s="185">
        <v>42825</v>
      </c>
      <c r="B109" s="186">
        <v>7.65</v>
      </c>
      <c r="C109" s="188" t="s">
        <v>358</v>
      </c>
      <c r="D109" s="188" t="s">
        <v>78</v>
      </c>
      <c r="E109" s="189" t="s">
        <v>35</v>
      </c>
    </row>
    <row r="110" spans="1:5" s="7" customFormat="1" ht="14.5" x14ac:dyDescent="0.35">
      <c r="A110" s="185">
        <v>42825</v>
      </c>
      <c r="B110" s="186">
        <v>11.67</v>
      </c>
      <c r="C110" s="188" t="s">
        <v>330</v>
      </c>
      <c r="D110" s="188" t="s">
        <v>78</v>
      </c>
      <c r="E110" s="189" t="s">
        <v>35</v>
      </c>
    </row>
    <row r="111" spans="1:5" s="7" customFormat="1" ht="14.5" x14ac:dyDescent="0.35">
      <c r="A111" s="185">
        <v>42825</v>
      </c>
      <c r="B111" s="186">
        <v>11.57</v>
      </c>
      <c r="C111" s="188" t="s">
        <v>359</v>
      </c>
      <c r="D111" s="188" t="s">
        <v>78</v>
      </c>
      <c r="E111" s="189" t="s">
        <v>35</v>
      </c>
    </row>
    <row r="112" spans="1:5" s="7" customFormat="1" ht="14.5" x14ac:dyDescent="0.35">
      <c r="A112" s="185">
        <v>42825</v>
      </c>
      <c r="B112" s="186">
        <v>33.479999999999997</v>
      </c>
      <c r="C112" s="188" t="s">
        <v>334</v>
      </c>
      <c r="D112" s="188" t="s">
        <v>78</v>
      </c>
      <c r="E112" s="189" t="s">
        <v>35</v>
      </c>
    </row>
    <row r="113" spans="1:5" s="7" customFormat="1" ht="14.5" x14ac:dyDescent="0.35">
      <c r="A113" s="185">
        <v>42825</v>
      </c>
      <c r="B113" s="186">
        <v>16.84</v>
      </c>
      <c r="C113" s="188" t="s">
        <v>360</v>
      </c>
      <c r="D113" s="188" t="s">
        <v>78</v>
      </c>
      <c r="E113" s="189" t="s">
        <v>93</v>
      </c>
    </row>
    <row r="114" spans="1:5" s="7" customFormat="1" ht="14.5" x14ac:dyDescent="0.35">
      <c r="A114" s="185">
        <v>42825</v>
      </c>
      <c r="B114" s="186">
        <v>12.91</v>
      </c>
      <c r="C114" s="188" t="s">
        <v>361</v>
      </c>
      <c r="D114" s="188" t="s">
        <v>78</v>
      </c>
      <c r="E114" s="189" t="s">
        <v>35</v>
      </c>
    </row>
    <row r="115" spans="1:5" s="7" customFormat="1" ht="14.5" x14ac:dyDescent="0.35">
      <c r="A115" s="185">
        <v>42825</v>
      </c>
      <c r="B115" s="186">
        <v>16.55</v>
      </c>
      <c r="C115" s="188" t="s">
        <v>362</v>
      </c>
      <c r="D115" s="188" t="s">
        <v>78</v>
      </c>
      <c r="E115" s="189" t="s">
        <v>35</v>
      </c>
    </row>
    <row r="116" spans="1:5" s="7" customFormat="1" ht="14.5" x14ac:dyDescent="0.35">
      <c r="A116" s="185">
        <v>42831</v>
      </c>
      <c r="B116" s="186">
        <v>77.259999999999991</v>
      </c>
      <c r="C116" s="187" t="s">
        <v>389</v>
      </c>
      <c r="D116" s="192" t="s">
        <v>301</v>
      </c>
      <c r="E116" s="189" t="s">
        <v>211</v>
      </c>
    </row>
    <row r="117" spans="1:5" s="7" customFormat="1" ht="14.5" x14ac:dyDescent="0.35">
      <c r="A117" s="185">
        <v>42831</v>
      </c>
      <c r="B117" s="186">
        <v>379.33</v>
      </c>
      <c r="C117" s="187" t="s">
        <v>389</v>
      </c>
      <c r="D117" s="192" t="s">
        <v>100</v>
      </c>
      <c r="E117" s="189" t="s">
        <v>211</v>
      </c>
    </row>
    <row r="118" spans="1:5" s="7" customFormat="1" ht="14.5" x14ac:dyDescent="0.35">
      <c r="A118" s="185">
        <v>42832</v>
      </c>
      <c r="B118" s="186">
        <v>150</v>
      </c>
      <c r="C118" s="187" t="s">
        <v>392</v>
      </c>
      <c r="D118" s="192" t="s">
        <v>280</v>
      </c>
      <c r="E118" s="189" t="s">
        <v>393</v>
      </c>
    </row>
    <row r="119" spans="1:5" s="7" customFormat="1" ht="14.5" x14ac:dyDescent="0.35">
      <c r="A119" s="185">
        <v>42838</v>
      </c>
      <c r="B119" s="186">
        <v>42.09</v>
      </c>
      <c r="C119" s="188" t="s">
        <v>363</v>
      </c>
      <c r="D119" s="188" t="s">
        <v>78</v>
      </c>
      <c r="E119" s="189" t="s">
        <v>35</v>
      </c>
    </row>
    <row r="120" spans="1:5" s="7" customFormat="1" ht="14.5" x14ac:dyDescent="0.35">
      <c r="A120" s="185">
        <v>42838</v>
      </c>
      <c r="B120" s="186">
        <v>74.8</v>
      </c>
      <c r="C120" s="188" t="s">
        <v>329</v>
      </c>
      <c r="D120" s="188" t="s">
        <v>78</v>
      </c>
      <c r="E120" s="189" t="s">
        <v>35</v>
      </c>
    </row>
    <row r="121" spans="1:5" s="7" customFormat="1" ht="14.5" x14ac:dyDescent="0.35">
      <c r="A121" s="185">
        <v>42838</v>
      </c>
      <c r="B121" s="186">
        <v>33.479999999999997</v>
      </c>
      <c r="C121" s="188" t="s">
        <v>364</v>
      </c>
      <c r="D121" s="188" t="s">
        <v>78</v>
      </c>
      <c r="E121" s="189" t="s">
        <v>35</v>
      </c>
    </row>
    <row r="122" spans="1:5" s="7" customFormat="1" ht="14.5" x14ac:dyDescent="0.35">
      <c r="A122" s="185">
        <v>42845</v>
      </c>
      <c r="B122" s="186">
        <v>340.88000000000005</v>
      </c>
      <c r="C122" s="187" t="s">
        <v>381</v>
      </c>
      <c r="D122" s="192" t="s">
        <v>301</v>
      </c>
      <c r="E122" s="189" t="s">
        <v>220</v>
      </c>
    </row>
    <row r="123" spans="1:5" s="7" customFormat="1" ht="14.5" x14ac:dyDescent="0.35">
      <c r="A123" s="185">
        <v>42845</v>
      </c>
      <c r="B123" s="186">
        <v>617.39</v>
      </c>
      <c r="C123" s="187" t="s">
        <v>381</v>
      </c>
      <c r="D123" s="192" t="s">
        <v>280</v>
      </c>
      <c r="E123" s="189" t="s">
        <v>220</v>
      </c>
    </row>
    <row r="124" spans="1:5" s="7" customFormat="1" ht="14.5" x14ac:dyDescent="0.35">
      <c r="A124" s="185">
        <v>42845</v>
      </c>
      <c r="B124" s="186">
        <v>1092.42</v>
      </c>
      <c r="C124" s="187" t="s">
        <v>381</v>
      </c>
      <c r="D124" s="192" t="s">
        <v>100</v>
      </c>
      <c r="E124" s="189" t="s">
        <v>220</v>
      </c>
    </row>
    <row r="125" spans="1:5" s="7" customFormat="1" ht="14.5" x14ac:dyDescent="0.35">
      <c r="A125" s="185">
        <v>42855</v>
      </c>
      <c r="B125" s="186">
        <v>8.1300000000000008</v>
      </c>
      <c r="C125" s="188" t="s">
        <v>365</v>
      </c>
      <c r="D125" s="188" t="s">
        <v>78</v>
      </c>
      <c r="E125" s="189" t="s">
        <v>35</v>
      </c>
    </row>
    <row r="126" spans="1:5" s="7" customFormat="1" ht="14.5" x14ac:dyDescent="0.35">
      <c r="A126" s="185">
        <v>42855</v>
      </c>
      <c r="B126" s="186">
        <v>9.9499999999999993</v>
      </c>
      <c r="C126" s="188" t="s">
        <v>366</v>
      </c>
      <c r="D126" s="188" t="s">
        <v>78</v>
      </c>
      <c r="E126" s="189" t="s">
        <v>35</v>
      </c>
    </row>
    <row r="127" spans="1:5" s="7" customFormat="1" ht="14.5" x14ac:dyDescent="0.35">
      <c r="A127" s="185">
        <v>42855</v>
      </c>
      <c r="B127" s="186">
        <v>42.18</v>
      </c>
      <c r="C127" s="188" t="s">
        <v>367</v>
      </c>
      <c r="D127" s="188" t="s">
        <v>78</v>
      </c>
      <c r="E127" s="189" t="s">
        <v>35</v>
      </c>
    </row>
    <row r="128" spans="1:5" s="7" customFormat="1" ht="14.5" x14ac:dyDescent="0.35">
      <c r="A128" s="185">
        <v>42855</v>
      </c>
      <c r="B128" s="186">
        <v>57.87</v>
      </c>
      <c r="C128" s="188" t="s">
        <v>329</v>
      </c>
      <c r="D128" s="188" t="s">
        <v>78</v>
      </c>
      <c r="E128" s="189" t="s">
        <v>35</v>
      </c>
    </row>
    <row r="129" spans="1:5" s="7" customFormat="1" ht="14.5" x14ac:dyDescent="0.35">
      <c r="A129" s="185">
        <v>42870</v>
      </c>
      <c r="B129" s="186">
        <v>13.49</v>
      </c>
      <c r="C129" s="188" t="s">
        <v>368</v>
      </c>
      <c r="D129" s="188" t="s">
        <v>78</v>
      </c>
      <c r="E129" s="189" t="s">
        <v>35</v>
      </c>
    </row>
    <row r="130" spans="1:5" s="7" customFormat="1" ht="14.5" x14ac:dyDescent="0.35">
      <c r="A130" s="185">
        <v>42870</v>
      </c>
      <c r="B130" s="186">
        <v>8.51</v>
      </c>
      <c r="C130" s="188" t="s">
        <v>369</v>
      </c>
      <c r="D130" s="188" t="s">
        <v>78</v>
      </c>
      <c r="E130" s="189" t="s">
        <v>35</v>
      </c>
    </row>
    <row r="131" spans="1:5" s="7" customFormat="1" ht="14.5" x14ac:dyDescent="0.35">
      <c r="A131" s="185">
        <v>42886</v>
      </c>
      <c r="B131" s="186">
        <v>58.83</v>
      </c>
      <c r="C131" s="188" t="s">
        <v>370</v>
      </c>
      <c r="D131" s="188" t="s">
        <v>78</v>
      </c>
      <c r="E131" s="189" t="s">
        <v>35</v>
      </c>
    </row>
    <row r="132" spans="1:5" s="7" customFormat="1" ht="14.5" x14ac:dyDescent="0.35">
      <c r="A132" s="185">
        <v>42886</v>
      </c>
      <c r="B132" s="186">
        <v>34.909999999999997</v>
      </c>
      <c r="C132" s="188" t="s">
        <v>371</v>
      </c>
      <c r="D132" s="188" t="s">
        <v>78</v>
      </c>
      <c r="E132" s="189" t="s">
        <v>35</v>
      </c>
    </row>
    <row r="133" spans="1:5" s="7" customFormat="1" ht="14.5" x14ac:dyDescent="0.35">
      <c r="A133" s="185">
        <v>42886</v>
      </c>
      <c r="B133" s="186">
        <v>38.549999999999997</v>
      </c>
      <c r="C133" s="188" t="s">
        <v>337</v>
      </c>
      <c r="D133" s="188" t="s">
        <v>78</v>
      </c>
      <c r="E133" s="189" t="s">
        <v>35</v>
      </c>
    </row>
    <row r="134" spans="1:5" s="7" customFormat="1" ht="14.5" x14ac:dyDescent="0.35">
      <c r="A134" s="185">
        <v>42886</v>
      </c>
      <c r="B134" s="186">
        <v>34.44</v>
      </c>
      <c r="C134" s="188" t="s">
        <v>372</v>
      </c>
      <c r="D134" s="188" t="s">
        <v>78</v>
      </c>
      <c r="E134" s="189" t="s">
        <v>35</v>
      </c>
    </row>
    <row r="135" spans="1:5" s="7" customFormat="1" ht="14.5" x14ac:dyDescent="0.35">
      <c r="A135" s="185">
        <v>42900</v>
      </c>
      <c r="B135" s="186">
        <v>148</v>
      </c>
      <c r="C135" s="187" t="s">
        <v>376</v>
      </c>
      <c r="D135" s="192" t="s">
        <v>301</v>
      </c>
      <c r="E135" s="189" t="s">
        <v>220</v>
      </c>
    </row>
    <row r="136" spans="1:5" s="7" customFormat="1" ht="14.5" x14ac:dyDescent="0.35">
      <c r="A136" s="185">
        <v>42900</v>
      </c>
      <c r="B136" s="186">
        <v>281.74</v>
      </c>
      <c r="C136" s="187" t="s">
        <v>376</v>
      </c>
      <c r="D136" s="192" t="s">
        <v>280</v>
      </c>
      <c r="E136" s="189" t="s">
        <v>220</v>
      </c>
    </row>
    <row r="137" spans="1:5" s="7" customFormat="1" ht="14.5" x14ac:dyDescent="0.35">
      <c r="A137" s="185">
        <v>42900</v>
      </c>
      <c r="B137" s="186">
        <v>579.04</v>
      </c>
      <c r="C137" s="187" t="s">
        <v>376</v>
      </c>
      <c r="D137" s="192" t="s">
        <v>100</v>
      </c>
      <c r="E137" s="189" t="s">
        <v>220</v>
      </c>
    </row>
    <row r="138" spans="1:5" s="7" customFormat="1" ht="14.5" x14ac:dyDescent="0.35">
      <c r="A138" s="185">
        <v>42901</v>
      </c>
      <c r="B138" s="186">
        <v>38.36</v>
      </c>
      <c r="C138" s="188" t="s">
        <v>337</v>
      </c>
      <c r="D138" s="188" t="s">
        <v>78</v>
      </c>
      <c r="E138" s="189" t="s">
        <v>35</v>
      </c>
    </row>
    <row r="139" spans="1:5" s="7" customFormat="1" ht="14.5" x14ac:dyDescent="0.35">
      <c r="A139" s="185">
        <v>42901</v>
      </c>
      <c r="B139" s="186">
        <v>8.7100000000000009</v>
      </c>
      <c r="C139" s="188" t="s">
        <v>337</v>
      </c>
      <c r="D139" s="188" t="s">
        <v>78</v>
      </c>
      <c r="E139" s="189" t="s">
        <v>35</v>
      </c>
    </row>
    <row r="140" spans="1:5" s="7" customFormat="1" ht="14.5" x14ac:dyDescent="0.35">
      <c r="A140" s="185">
        <v>42901</v>
      </c>
      <c r="B140" s="186">
        <v>35.49</v>
      </c>
      <c r="C140" s="188" t="s">
        <v>336</v>
      </c>
      <c r="D140" s="188" t="s">
        <v>78</v>
      </c>
      <c r="E140" s="189" t="s">
        <v>35</v>
      </c>
    </row>
    <row r="141" spans="1:5" s="7" customFormat="1" ht="14.5" x14ac:dyDescent="0.35">
      <c r="A141" s="185">
        <v>42908</v>
      </c>
      <c r="B141" s="186">
        <v>139.13</v>
      </c>
      <c r="C141" s="187" t="s">
        <v>391</v>
      </c>
      <c r="D141" s="192" t="s">
        <v>280</v>
      </c>
      <c r="E141" s="189" t="s">
        <v>103</v>
      </c>
    </row>
    <row r="142" spans="1:5" s="7" customFormat="1" ht="14.5" x14ac:dyDescent="0.35">
      <c r="A142" s="185">
        <v>42908</v>
      </c>
      <c r="B142" s="186">
        <v>669.63999999999987</v>
      </c>
      <c r="C142" s="187" t="s">
        <v>391</v>
      </c>
      <c r="D142" s="192" t="s">
        <v>100</v>
      </c>
      <c r="E142" s="189" t="s">
        <v>103</v>
      </c>
    </row>
    <row r="143" spans="1:5" s="7" customFormat="1" ht="14.5" x14ac:dyDescent="0.35">
      <c r="A143" s="185">
        <v>42916</v>
      </c>
      <c r="B143" s="186">
        <v>37.11</v>
      </c>
      <c r="C143" s="188" t="s">
        <v>337</v>
      </c>
      <c r="D143" s="188" t="s">
        <v>78</v>
      </c>
      <c r="E143" s="189" t="s">
        <v>35</v>
      </c>
    </row>
    <row r="144" spans="1:5" s="7" customFormat="1" ht="14.5" x14ac:dyDescent="0.35">
      <c r="A144" s="185">
        <v>42916</v>
      </c>
      <c r="B144" s="186">
        <v>35.68</v>
      </c>
      <c r="C144" s="188" t="s">
        <v>372</v>
      </c>
      <c r="D144" s="188" t="s">
        <v>78</v>
      </c>
      <c r="E144" s="189" t="s">
        <v>35</v>
      </c>
    </row>
    <row r="145" spans="1:5" s="7" customFormat="1" ht="14.5" x14ac:dyDescent="0.35">
      <c r="A145" s="185">
        <v>42916</v>
      </c>
      <c r="B145" s="186">
        <v>61.22</v>
      </c>
      <c r="C145" s="188" t="s">
        <v>344</v>
      </c>
      <c r="D145" s="188" t="s">
        <v>78</v>
      </c>
      <c r="E145" s="189" t="s">
        <v>35</v>
      </c>
    </row>
    <row r="146" spans="1:5" s="7" customFormat="1" ht="14.5" x14ac:dyDescent="0.35">
      <c r="A146" s="185">
        <v>42916</v>
      </c>
      <c r="B146" s="186">
        <v>14.54</v>
      </c>
      <c r="C146" s="188" t="s">
        <v>372</v>
      </c>
      <c r="D146" s="188" t="s">
        <v>78</v>
      </c>
      <c r="E146" s="189" t="s">
        <v>35</v>
      </c>
    </row>
    <row r="147" spans="1:5" s="7" customFormat="1" ht="14.5" x14ac:dyDescent="0.35">
      <c r="A147" s="185">
        <v>42916</v>
      </c>
      <c r="B147" s="186">
        <v>36.92</v>
      </c>
      <c r="C147" s="188" t="s">
        <v>373</v>
      </c>
      <c r="D147" s="188" t="s">
        <v>78</v>
      </c>
      <c r="E147" s="189" t="s">
        <v>35</v>
      </c>
    </row>
    <row r="148" spans="1:5" s="7" customFormat="1" ht="13" x14ac:dyDescent="0.3">
      <c r="A148" s="124"/>
      <c r="B148" s="128"/>
      <c r="C148" s="125"/>
      <c r="E148" s="103"/>
    </row>
    <row r="149" spans="1:5" s="15" customFormat="1" x14ac:dyDescent="0.25">
      <c r="A149" s="27" t="s">
        <v>44</v>
      </c>
      <c r="B149" s="141">
        <f>SUM(B27:B148)</f>
        <v>18486.47</v>
      </c>
      <c r="E149" s="28"/>
    </row>
    <row r="150" spans="1:5" s="15" customFormat="1" ht="16.5" customHeight="1" x14ac:dyDescent="0.25">
      <c r="A150" s="36"/>
      <c r="B150" s="1"/>
      <c r="C150" s="1"/>
      <c r="D150" s="1"/>
      <c r="E150" s="37"/>
    </row>
    <row r="151" spans="1:5" s="17" customFormat="1" ht="46.5" customHeight="1" x14ac:dyDescent="0.3">
      <c r="A151" s="74" t="s">
        <v>38</v>
      </c>
      <c r="B151" s="123">
        <f>B8+B13+B22+B149</f>
        <v>18659.170000000002</v>
      </c>
      <c r="C151" s="18"/>
      <c r="D151" s="19"/>
      <c r="E151" s="33"/>
    </row>
    <row r="152" spans="1:5" s="15" customFormat="1" ht="13.5" thickBot="1" x14ac:dyDescent="0.35">
      <c r="A152" s="34"/>
      <c r="B152" s="20" t="s">
        <v>28</v>
      </c>
      <c r="C152" s="21"/>
      <c r="D152" s="21"/>
      <c r="E152" s="35"/>
    </row>
    <row r="153" spans="1:5" x14ac:dyDescent="0.25">
      <c r="A153" s="27"/>
      <c r="B153" s="15"/>
      <c r="C153" s="15"/>
      <c r="D153" s="15"/>
      <c r="E153" s="28"/>
    </row>
    <row r="154" spans="1:5" x14ac:dyDescent="0.25">
      <c r="A154" s="27"/>
      <c r="B154" s="15"/>
      <c r="C154" s="15"/>
      <c r="D154" s="15"/>
      <c r="E154" s="28"/>
    </row>
    <row r="155" spans="1:5" x14ac:dyDescent="0.25">
      <c r="A155" s="27"/>
      <c r="B155" s="15"/>
      <c r="C155" s="15"/>
      <c r="D155" s="15"/>
      <c r="E155" s="28"/>
    </row>
    <row r="156" spans="1:5" x14ac:dyDescent="0.25">
      <c r="A156" s="27"/>
      <c r="B156" s="15"/>
      <c r="C156" s="15"/>
      <c r="D156" s="15"/>
      <c r="E156" s="28"/>
    </row>
    <row r="157" spans="1:5" x14ac:dyDescent="0.25">
      <c r="A157" s="27"/>
      <c r="B157" s="15"/>
      <c r="C157" s="15"/>
      <c r="D157" s="15"/>
      <c r="E157" s="28"/>
    </row>
    <row r="158" spans="1:5" x14ac:dyDescent="0.25">
      <c r="A158" s="27"/>
      <c r="B158" s="15"/>
      <c r="C158" s="15"/>
      <c r="D158" s="15"/>
      <c r="E158" s="28"/>
    </row>
    <row r="159" spans="1:5" ht="25" x14ac:dyDescent="0.25">
      <c r="A159" s="27" t="s">
        <v>29</v>
      </c>
      <c r="B159" s="15"/>
      <c r="C159" s="15"/>
      <c r="D159" s="15"/>
      <c r="E159" s="28"/>
    </row>
    <row r="160" spans="1:5" x14ac:dyDescent="0.25">
      <c r="A160" s="27"/>
      <c r="B160" s="15"/>
      <c r="C160" s="15"/>
      <c r="D160" s="15"/>
      <c r="E160" s="28"/>
    </row>
    <row r="161" spans="1:5" x14ac:dyDescent="0.25">
      <c r="A161" s="27"/>
      <c r="B161" s="15"/>
      <c r="C161" s="15"/>
      <c r="D161" s="15"/>
      <c r="E161" s="28"/>
    </row>
    <row r="162" spans="1:5" x14ac:dyDescent="0.25">
      <c r="A162" s="27"/>
      <c r="B162" s="15"/>
      <c r="C162" s="15"/>
      <c r="D162" s="15"/>
      <c r="E162" s="28"/>
    </row>
    <row r="163" spans="1:5" x14ac:dyDescent="0.25">
      <c r="A163" s="27"/>
      <c r="B163" s="15"/>
      <c r="C163" s="15"/>
      <c r="D163" s="15"/>
      <c r="E163" s="28"/>
    </row>
    <row r="164" spans="1:5" x14ac:dyDescent="0.25">
      <c r="A164" s="27"/>
      <c r="B164" s="15"/>
      <c r="C164" s="15"/>
      <c r="D164" s="15"/>
      <c r="E164" s="28"/>
    </row>
    <row r="165" spans="1:5" x14ac:dyDescent="0.25">
      <c r="A165" s="36"/>
      <c r="B165" s="1"/>
      <c r="C165" s="1"/>
      <c r="D165" s="1"/>
      <c r="E165" s="37"/>
    </row>
  </sheetData>
  <sortState ref="A27:E147">
    <sortCondition ref="A27:A147"/>
  </sortState>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topLeftCell="A22" zoomScale="80" zoomScaleNormal="80" workbookViewId="0">
      <selection activeCell="G123" sqref="G123"/>
    </sheetView>
  </sheetViews>
  <sheetFormatPr defaultColWidth="9.1796875" defaultRowHeight="12.5" x14ac:dyDescent="0.25"/>
  <cols>
    <col min="1" max="1" width="23.81640625" style="42" customWidth="1"/>
    <col min="2" max="2" width="23.1796875" style="42" customWidth="1"/>
    <col min="3" max="3" width="52.1796875" style="42" customWidth="1"/>
    <col min="4" max="4" width="27.1796875" style="42" customWidth="1"/>
    <col min="5" max="5" width="28.1796875" style="42" customWidth="1"/>
    <col min="6" max="16384" width="9.1796875" style="43"/>
  </cols>
  <sheetData>
    <row r="1" spans="1:5" s="42" customFormat="1" ht="36" customHeight="1" x14ac:dyDescent="0.25">
      <c r="A1" s="93" t="s">
        <v>31</v>
      </c>
      <c r="B1" s="87" t="s">
        <v>37</v>
      </c>
      <c r="C1" s="87"/>
      <c r="D1" s="87"/>
      <c r="E1" s="95"/>
    </row>
    <row r="2" spans="1:5" s="7" customFormat="1" ht="35.25" customHeight="1" x14ac:dyDescent="0.3">
      <c r="A2" s="91" t="s">
        <v>23</v>
      </c>
      <c r="B2" s="92" t="s">
        <v>36</v>
      </c>
      <c r="C2" s="91" t="s">
        <v>24</v>
      </c>
      <c r="D2" s="104">
        <v>42552</v>
      </c>
      <c r="E2" s="104">
        <v>42916</v>
      </c>
    </row>
    <row r="3" spans="1:5" s="41" customFormat="1" ht="35.25" customHeight="1" x14ac:dyDescent="0.35">
      <c r="A3" s="254" t="s">
        <v>32</v>
      </c>
      <c r="B3" s="255"/>
      <c r="C3" s="255"/>
      <c r="D3" s="255"/>
      <c r="E3" s="256"/>
    </row>
    <row r="4" spans="1:5" s="7" customFormat="1" ht="31" x14ac:dyDescent="0.35">
      <c r="A4" s="68" t="s">
        <v>10</v>
      </c>
      <c r="B4" s="69" t="s">
        <v>1</v>
      </c>
      <c r="C4" s="11"/>
      <c r="D4" s="11"/>
      <c r="E4" s="54"/>
    </row>
    <row r="5" spans="1:5" ht="13" x14ac:dyDescent="0.3">
      <c r="A5" s="57" t="s">
        <v>2</v>
      </c>
      <c r="B5" s="3" t="s">
        <v>28</v>
      </c>
      <c r="C5" s="3" t="s">
        <v>11</v>
      </c>
      <c r="D5" s="3" t="s">
        <v>12</v>
      </c>
      <c r="E5" s="26" t="s">
        <v>5</v>
      </c>
    </row>
    <row r="6" spans="1:5" ht="37.5" x14ac:dyDescent="0.25">
      <c r="A6" s="161">
        <v>42559</v>
      </c>
      <c r="B6" s="162">
        <v>100</v>
      </c>
      <c r="C6" s="175" t="s">
        <v>217</v>
      </c>
      <c r="D6" s="163" t="s">
        <v>156</v>
      </c>
      <c r="E6" s="164" t="s">
        <v>35</v>
      </c>
    </row>
    <row r="7" spans="1:5" ht="25" x14ac:dyDescent="0.25">
      <c r="A7" s="190">
        <v>42572</v>
      </c>
      <c r="B7" s="153">
        <v>55.5</v>
      </c>
      <c r="C7" s="15" t="s">
        <v>221</v>
      </c>
      <c r="D7" s="125" t="s">
        <v>152</v>
      </c>
      <c r="E7" s="111" t="s">
        <v>220</v>
      </c>
    </row>
    <row r="8" spans="1:5" ht="25" x14ac:dyDescent="0.25">
      <c r="A8" s="190">
        <v>42572</v>
      </c>
      <c r="B8" s="153">
        <v>14</v>
      </c>
      <c r="C8" s="15" t="s">
        <v>224</v>
      </c>
      <c r="D8" s="125" t="s">
        <v>156</v>
      </c>
      <c r="E8" s="111" t="s">
        <v>220</v>
      </c>
    </row>
    <row r="9" spans="1:5" ht="37.5" x14ac:dyDescent="0.25">
      <c r="A9" s="190">
        <v>42572</v>
      </c>
      <c r="B9" s="153">
        <v>10</v>
      </c>
      <c r="C9" s="15" t="s">
        <v>225</v>
      </c>
      <c r="D9" s="125" t="s">
        <v>156</v>
      </c>
      <c r="E9" s="111" t="s">
        <v>220</v>
      </c>
    </row>
    <row r="10" spans="1:5" ht="25" x14ac:dyDescent="0.25">
      <c r="A10" s="190">
        <v>42572</v>
      </c>
      <c r="B10" s="153">
        <v>7.6</v>
      </c>
      <c r="C10" s="15" t="s">
        <v>226</v>
      </c>
      <c r="D10" s="125" t="s">
        <v>156</v>
      </c>
      <c r="E10" s="111" t="s">
        <v>220</v>
      </c>
    </row>
    <row r="11" spans="1:5" ht="25" x14ac:dyDescent="0.25">
      <c r="A11" s="190">
        <v>42573</v>
      </c>
      <c r="B11" s="153">
        <v>12.2</v>
      </c>
      <c r="C11" s="15" t="s">
        <v>222</v>
      </c>
      <c r="D11" s="125" t="s">
        <v>156</v>
      </c>
      <c r="E11" s="111" t="s">
        <v>220</v>
      </c>
    </row>
    <row r="12" spans="1:5" ht="25" x14ac:dyDescent="0.25">
      <c r="A12" s="190">
        <v>42573</v>
      </c>
      <c r="B12" s="153">
        <v>10.7</v>
      </c>
      <c r="C12" s="15" t="s">
        <v>223</v>
      </c>
      <c r="D12" s="125" t="s">
        <v>156</v>
      </c>
      <c r="E12" s="111" t="s">
        <v>220</v>
      </c>
    </row>
    <row r="13" spans="1:5" ht="25" x14ac:dyDescent="0.25">
      <c r="A13" s="190">
        <v>42584</v>
      </c>
      <c r="B13" s="153">
        <v>30.4</v>
      </c>
      <c r="C13" s="15" t="s">
        <v>394</v>
      </c>
      <c r="D13" s="125" t="s">
        <v>152</v>
      </c>
      <c r="E13" s="111" t="s">
        <v>220</v>
      </c>
    </row>
    <row r="14" spans="1:5" ht="25" x14ac:dyDescent="0.25">
      <c r="A14" s="190">
        <v>42585</v>
      </c>
      <c r="B14" s="153">
        <v>22</v>
      </c>
      <c r="C14" s="15" t="s">
        <v>219</v>
      </c>
      <c r="D14" s="125" t="s">
        <v>152</v>
      </c>
      <c r="E14" s="111" t="s">
        <v>220</v>
      </c>
    </row>
    <row r="15" spans="1:5" ht="25" x14ac:dyDescent="0.25">
      <c r="A15" s="190">
        <v>42586</v>
      </c>
      <c r="B15" s="153">
        <v>53</v>
      </c>
      <c r="C15" s="15" t="s">
        <v>218</v>
      </c>
      <c r="D15" s="125" t="s">
        <v>158</v>
      </c>
      <c r="E15" s="111" t="s">
        <v>35</v>
      </c>
    </row>
    <row r="16" spans="1:5" ht="25" x14ac:dyDescent="0.25">
      <c r="A16" s="190">
        <v>42599</v>
      </c>
      <c r="B16" s="153">
        <v>9.99</v>
      </c>
      <c r="C16" s="15" t="s">
        <v>230</v>
      </c>
      <c r="D16" s="125" t="s">
        <v>156</v>
      </c>
      <c r="E16" s="111" t="s">
        <v>220</v>
      </c>
    </row>
    <row r="17" spans="1:5" x14ac:dyDescent="0.25">
      <c r="A17" s="190">
        <v>42600</v>
      </c>
      <c r="B17" s="153">
        <v>36</v>
      </c>
      <c r="C17" s="15" t="s">
        <v>227</v>
      </c>
      <c r="D17" s="125" t="s">
        <v>152</v>
      </c>
      <c r="E17" s="111" t="s">
        <v>220</v>
      </c>
    </row>
    <row r="18" spans="1:5" x14ac:dyDescent="0.25">
      <c r="A18" s="190">
        <v>42600</v>
      </c>
      <c r="B18" s="153">
        <v>16.100000000000001</v>
      </c>
      <c r="C18" s="15" t="s">
        <v>229</v>
      </c>
      <c r="D18" s="125" t="s">
        <v>156</v>
      </c>
      <c r="E18" s="111" t="s">
        <v>220</v>
      </c>
    </row>
    <row r="19" spans="1:5" x14ac:dyDescent="0.25">
      <c r="A19" s="190">
        <v>42601</v>
      </c>
      <c r="B19" s="153">
        <v>38</v>
      </c>
      <c r="C19" s="15" t="s">
        <v>228</v>
      </c>
      <c r="D19" s="125" t="s">
        <v>152</v>
      </c>
      <c r="E19" s="111" t="s">
        <v>211</v>
      </c>
    </row>
    <row r="20" spans="1:5" ht="37.5" x14ac:dyDescent="0.25">
      <c r="A20" s="190">
        <v>42640</v>
      </c>
      <c r="B20" s="153">
        <v>23</v>
      </c>
      <c r="C20" s="15" t="s">
        <v>231</v>
      </c>
      <c r="D20" s="125" t="s">
        <v>156</v>
      </c>
      <c r="E20" s="111" t="s">
        <v>35</v>
      </c>
    </row>
    <row r="21" spans="1:5" ht="25" x14ac:dyDescent="0.25">
      <c r="A21" s="190">
        <v>42666</v>
      </c>
      <c r="B21" s="153">
        <v>52</v>
      </c>
      <c r="C21" s="15" t="s">
        <v>237</v>
      </c>
      <c r="D21" s="125" t="s">
        <v>152</v>
      </c>
      <c r="E21" s="111" t="s">
        <v>220</v>
      </c>
    </row>
    <row r="22" spans="1:5" ht="25" x14ac:dyDescent="0.25">
      <c r="A22" s="190">
        <v>42667</v>
      </c>
      <c r="B22" s="153">
        <v>22</v>
      </c>
      <c r="C22" s="15" t="s">
        <v>235</v>
      </c>
      <c r="D22" s="125" t="s">
        <v>158</v>
      </c>
      <c r="E22" s="111" t="s">
        <v>220</v>
      </c>
    </row>
    <row r="23" spans="1:5" ht="25" x14ac:dyDescent="0.25">
      <c r="A23" s="190">
        <v>42668</v>
      </c>
      <c r="B23" s="153">
        <v>28.5</v>
      </c>
      <c r="C23" s="15" t="s">
        <v>236</v>
      </c>
      <c r="D23" s="125" t="s">
        <v>158</v>
      </c>
      <c r="E23" s="111" t="s">
        <v>220</v>
      </c>
    </row>
    <row r="24" spans="1:5" ht="50" x14ac:dyDescent="0.25">
      <c r="A24" s="190">
        <v>42685</v>
      </c>
      <c r="B24" s="153">
        <v>45</v>
      </c>
      <c r="C24" s="15" t="s">
        <v>232</v>
      </c>
      <c r="D24" s="125" t="s">
        <v>156</v>
      </c>
      <c r="E24" s="111" t="s">
        <v>93</v>
      </c>
    </row>
    <row r="25" spans="1:5" ht="37.5" x14ac:dyDescent="0.25">
      <c r="A25" s="190">
        <v>42687</v>
      </c>
      <c r="B25" s="153">
        <v>75</v>
      </c>
      <c r="C25" s="15" t="s">
        <v>233</v>
      </c>
      <c r="D25" s="125" t="s">
        <v>156</v>
      </c>
      <c r="E25" s="111" t="s">
        <v>234</v>
      </c>
    </row>
    <row r="26" spans="1:5" ht="37.5" x14ac:dyDescent="0.25">
      <c r="A26" s="190">
        <v>42691</v>
      </c>
      <c r="B26" s="153">
        <v>36.5</v>
      </c>
      <c r="C26" s="15" t="s">
        <v>242</v>
      </c>
      <c r="D26" s="125" t="s">
        <v>152</v>
      </c>
      <c r="E26" s="111" t="s">
        <v>211</v>
      </c>
    </row>
    <row r="27" spans="1:5" ht="25" x14ac:dyDescent="0.25">
      <c r="A27" s="190">
        <v>42704</v>
      </c>
      <c r="B27" s="153">
        <v>28</v>
      </c>
      <c r="C27" s="15" t="s">
        <v>241</v>
      </c>
      <c r="D27" s="125" t="s">
        <v>152</v>
      </c>
      <c r="E27" s="111" t="s">
        <v>93</v>
      </c>
    </row>
    <row r="28" spans="1:5" ht="25" x14ac:dyDescent="0.25">
      <c r="A28" s="190">
        <v>42709</v>
      </c>
      <c r="B28" s="153">
        <v>47.8</v>
      </c>
      <c r="C28" s="15" t="s">
        <v>240</v>
      </c>
      <c r="D28" s="125" t="s">
        <v>156</v>
      </c>
      <c r="E28" s="111" t="s">
        <v>239</v>
      </c>
    </row>
    <row r="29" spans="1:5" ht="25" x14ac:dyDescent="0.25">
      <c r="A29" s="190">
        <v>42710</v>
      </c>
      <c r="B29" s="153">
        <v>22.4</v>
      </c>
      <c r="C29" s="15" t="s">
        <v>238</v>
      </c>
      <c r="D29" s="125" t="s">
        <v>158</v>
      </c>
      <c r="E29" s="111" t="s">
        <v>239</v>
      </c>
    </row>
    <row r="30" spans="1:5" ht="25" x14ac:dyDescent="0.25">
      <c r="A30" s="190">
        <v>42717</v>
      </c>
      <c r="B30" s="153">
        <v>38.9</v>
      </c>
      <c r="C30" s="15" t="s">
        <v>248</v>
      </c>
      <c r="D30" s="125" t="s">
        <v>152</v>
      </c>
      <c r="E30" s="111" t="s">
        <v>249</v>
      </c>
    </row>
    <row r="31" spans="1:5" ht="25" x14ac:dyDescent="0.25">
      <c r="A31" s="190">
        <v>42719</v>
      </c>
      <c r="B31" s="153">
        <v>10.5</v>
      </c>
      <c r="C31" s="15" t="s">
        <v>246</v>
      </c>
      <c r="D31" s="125" t="s">
        <v>156</v>
      </c>
      <c r="E31" s="111" t="s">
        <v>220</v>
      </c>
    </row>
    <row r="32" spans="1:5" ht="37.5" x14ac:dyDescent="0.25">
      <c r="A32" s="190">
        <v>42719</v>
      </c>
      <c r="B32" s="153">
        <v>20</v>
      </c>
      <c r="C32" s="15" t="s">
        <v>247</v>
      </c>
      <c r="D32" s="125" t="s">
        <v>152</v>
      </c>
      <c r="E32" s="111" t="s">
        <v>220</v>
      </c>
    </row>
    <row r="33" spans="1:5" ht="25" x14ac:dyDescent="0.25">
      <c r="A33" s="190">
        <v>42720</v>
      </c>
      <c r="B33" s="153">
        <v>29</v>
      </c>
      <c r="C33" s="15" t="s">
        <v>243</v>
      </c>
      <c r="D33" s="125" t="s">
        <v>156</v>
      </c>
      <c r="E33" s="111" t="s">
        <v>220</v>
      </c>
    </row>
    <row r="34" spans="1:5" ht="25" x14ac:dyDescent="0.25">
      <c r="A34" s="190">
        <v>42721</v>
      </c>
      <c r="B34" s="153">
        <v>21.2</v>
      </c>
      <c r="C34" s="15" t="s">
        <v>244</v>
      </c>
      <c r="D34" s="125" t="s">
        <v>158</v>
      </c>
      <c r="E34" s="111" t="s">
        <v>220</v>
      </c>
    </row>
    <row r="35" spans="1:5" ht="25" x14ac:dyDescent="0.25">
      <c r="A35" s="190">
        <v>42721</v>
      </c>
      <c r="B35" s="153">
        <v>45</v>
      </c>
      <c r="C35" s="15" t="s">
        <v>245</v>
      </c>
      <c r="D35" s="125" t="s">
        <v>152</v>
      </c>
      <c r="E35" s="111" t="s">
        <v>220</v>
      </c>
    </row>
    <row r="36" spans="1:5" ht="25" x14ac:dyDescent="0.25">
      <c r="A36" s="165">
        <v>42776</v>
      </c>
      <c r="B36" s="154">
        <v>16</v>
      </c>
      <c r="C36" s="176" t="s">
        <v>251</v>
      </c>
      <c r="D36" s="166" t="s">
        <v>156</v>
      </c>
      <c r="E36" s="167" t="s">
        <v>220</v>
      </c>
    </row>
    <row r="37" spans="1:5" ht="25" x14ac:dyDescent="0.25">
      <c r="A37" s="165">
        <v>42776</v>
      </c>
      <c r="B37" s="154">
        <v>9</v>
      </c>
      <c r="C37" s="176" t="s">
        <v>250</v>
      </c>
      <c r="D37" s="166" t="s">
        <v>156</v>
      </c>
      <c r="E37" s="167" t="s">
        <v>220</v>
      </c>
    </row>
    <row r="38" spans="1:5" ht="25" x14ac:dyDescent="0.25">
      <c r="A38" s="165">
        <v>42777</v>
      </c>
      <c r="B38" s="154">
        <v>17</v>
      </c>
      <c r="C38" s="176" t="s">
        <v>250</v>
      </c>
      <c r="D38" s="166" t="s">
        <v>156</v>
      </c>
      <c r="E38" s="167" t="s">
        <v>220</v>
      </c>
    </row>
    <row r="39" spans="1:5" ht="25" x14ac:dyDescent="0.25">
      <c r="A39" s="165">
        <v>42790</v>
      </c>
      <c r="B39" s="154">
        <v>48.5</v>
      </c>
      <c r="C39" s="176" t="s">
        <v>253</v>
      </c>
      <c r="D39" s="166" t="s">
        <v>152</v>
      </c>
      <c r="E39" s="167" t="s">
        <v>254</v>
      </c>
    </row>
    <row r="40" spans="1:5" ht="25" x14ac:dyDescent="0.25">
      <c r="A40" s="165">
        <v>42791</v>
      </c>
      <c r="B40" s="154">
        <v>15.5</v>
      </c>
      <c r="C40" s="176" t="s">
        <v>255</v>
      </c>
      <c r="D40" s="166" t="s">
        <v>156</v>
      </c>
      <c r="E40" s="167" t="s">
        <v>254</v>
      </c>
    </row>
    <row r="41" spans="1:5" ht="25" x14ac:dyDescent="0.25">
      <c r="A41" s="165">
        <v>42807</v>
      </c>
      <c r="B41" s="154">
        <v>9</v>
      </c>
      <c r="C41" s="176" t="s">
        <v>252</v>
      </c>
      <c r="D41" s="166" t="s">
        <v>156</v>
      </c>
      <c r="E41" s="167" t="s">
        <v>35</v>
      </c>
    </row>
    <row r="42" spans="1:5" ht="37.5" x14ac:dyDescent="0.25">
      <c r="A42" s="165">
        <v>42814</v>
      </c>
      <c r="B42" s="154">
        <v>38.700000000000003</v>
      </c>
      <c r="C42" s="176" t="s">
        <v>259</v>
      </c>
      <c r="D42" s="166" t="s">
        <v>156</v>
      </c>
      <c r="E42" s="167" t="s">
        <v>103</v>
      </c>
    </row>
    <row r="43" spans="1:5" ht="25" x14ac:dyDescent="0.25">
      <c r="A43" s="165">
        <v>42815</v>
      </c>
      <c r="B43" s="154">
        <v>3.6</v>
      </c>
      <c r="C43" s="176" t="s">
        <v>258</v>
      </c>
      <c r="D43" s="166" t="s">
        <v>156</v>
      </c>
      <c r="E43" s="167" t="s">
        <v>35</v>
      </c>
    </row>
    <row r="44" spans="1:5" ht="25" x14ac:dyDescent="0.25">
      <c r="A44" s="165">
        <v>42818</v>
      </c>
      <c r="B44" s="154">
        <v>10.6</v>
      </c>
      <c r="C44" s="176" t="s">
        <v>257</v>
      </c>
      <c r="D44" s="166" t="s">
        <v>156</v>
      </c>
      <c r="E44" s="167" t="s">
        <v>103</v>
      </c>
    </row>
    <row r="45" spans="1:5" ht="25" x14ac:dyDescent="0.25">
      <c r="A45" s="165">
        <v>42823</v>
      </c>
      <c r="B45" s="154">
        <v>15.57</v>
      </c>
      <c r="C45" s="176" t="s">
        <v>256</v>
      </c>
      <c r="D45" s="166" t="s">
        <v>156</v>
      </c>
      <c r="E45" s="167" t="s">
        <v>35</v>
      </c>
    </row>
    <row r="46" spans="1:5" ht="37.5" x14ac:dyDescent="0.25">
      <c r="A46" s="124">
        <v>42844</v>
      </c>
      <c r="B46" s="154">
        <v>20.100000000000001</v>
      </c>
      <c r="C46" s="15" t="s">
        <v>260</v>
      </c>
      <c r="D46" s="168" t="s">
        <v>156</v>
      </c>
      <c r="E46" s="169" t="s">
        <v>35</v>
      </c>
    </row>
    <row r="47" spans="1:5" ht="25" x14ac:dyDescent="0.25">
      <c r="A47" s="124">
        <v>42845</v>
      </c>
      <c r="B47" s="154">
        <v>6.4</v>
      </c>
      <c r="C47" s="15" t="s">
        <v>261</v>
      </c>
      <c r="D47" s="168" t="s">
        <v>156</v>
      </c>
      <c r="E47" s="169" t="s">
        <v>211</v>
      </c>
    </row>
    <row r="48" spans="1:5" ht="25" x14ac:dyDescent="0.25">
      <c r="A48" s="124">
        <v>42846</v>
      </c>
      <c r="B48" s="154">
        <v>27</v>
      </c>
      <c r="C48" s="15" t="s">
        <v>262</v>
      </c>
      <c r="D48" s="168" t="s">
        <v>152</v>
      </c>
      <c r="E48" s="169" t="s">
        <v>220</v>
      </c>
    </row>
    <row r="49" spans="1:5" ht="25" x14ac:dyDescent="0.25">
      <c r="A49" s="124">
        <v>42846</v>
      </c>
      <c r="B49" s="154">
        <v>5.8</v>
      </c>
      <c r="C49" s="15" t="s">
        <v>263</v>
      </c>
      <c r="D49" s="168" t="s">
        <v>156</v>
      </c>
      <c r="E49" s="169" t="s">
        <v>220</v>
      </c>
    </row>
    <row r="50" spans="1:5" ht="37.5" x14ac:dyDescent="0.25">
      <c r="A50" s="124">
        <v>42847</v>
      </c>
      <c r="B50" s="154">
        <v>10</v>
      </c>
      <c r="C50" s="15" t="s">
        <v>264</v>
      </c>
      <c r="D50" s="168" t="s">
        <v>156</v>
      </c>
      <c r="E50" s="169" t="s">
        <v>220</v>
      </c>
    </row>
    <row r="51" spans="1:5" ht="25" x14ac:dyDescent="0.25">
      <c r="A51" s="124">
        <v>42848</v>
      </c>
      <c r="B51" s="154">
        <v>8.5</v>
      </c>
      <c r="C51" s="15" t="s">
        <v>265</v>
      </c>
      <c r="D51" s="168" t="s">
        <v>156</v>
      </c>
      <c r="E51" s="169" t="s">
        <v>220</v>
      </c>
    </row>
    <row r="52" spans="1:5" ht="25" x14ac:dyDescent="0.25">
      <c r="A52" s="124">
        <v>42848</v>
      </c>
      <c r="B52" s="154">
        <v>42</v>
      </c>
      <c r="C52" s="15" t="s">
        <v>266</v>
      </c>
      <c r="D52" s="168" t="s">
        <v>152</v>
      </c>
      <c r="E52" s="169" t="s">
        <v>220</v>
      </c>
    </row>
    <row r="53" spans="1:5" ht="25" x14ac:dyDescent="0.25">
      <c r="A53" s="124">
        <v>42849</v>
      </c>
      <c r="B53" s="154">
        <v>6</v>
      </c>
      <c r="C53" s="15" t="s">
        <v>267</v>
      </c>
      <c r="D53" s="168" t="s">
        <v>156</v>
      </c>
      <c r="E53" s="169" t="s">
        <v>220</v>
      </c>
    </row>
    <row r="54" spans="1:5" ht="25" x14ac:dyDescent="0.25">
      <c r="A54" s="124">
        <v>42865</v>
      </c>
      <c r="B54" s="154">
        <v>20.9</v>
      </c>
      <c r="C54" s="15" t="s">
        <v>268</v>
      </c>
      <c r="D54" s="168" t="s">
        <v>152</v>
      </c>
      <c r="E54" s="169" t="s">
        <v>35</v>
      </c>
    </row>
    <row r="55" spans="1:5" ht="25" x14ac:dyDescent="0.25">
      <c r="A55" s="124">
        <v>42895</v>
      </c>
      <c r="B55" s="154">
        <v>47.47</v>
      </c>
      <c r="C55" s="15" t="s">
        <v>269</v>
      </c>
      <c r="D55" s="168" t="s">
        <v>156</v>
      </c>
      <c r="E55" s="169" t="s">
        <v>35</v>
      </c>
    </row>
    <row r="56" spans="1:5" ht="25" x14ac:dyDescent="0.25">
      <c r="A56" s="124">
        <v>42900</v>
      </c>
      <c r="B56" s="154">
        <v>16</v>
      </c>
      <c r="C56" s="15" t="s">
        <v>270</v>
      </c>
      <c r="D56" s="168" t="s">
        <v>152</v>
      </c>
      <c r="E56" s="169" t="s">
        <v>35</v>
      </c>
    </row>
    <row r="57" spans="1:5" ht="37.5" x14ac:dyDescent="0.25">
      <c r="A57" s="124">
        <v>42901</v>
      </c>
      <c r="B57" s="154">
        <v>24.1</v>
      </c>
      <c r="C57" s="15" t="s">
        <v>271</v>
      </c>
      <c r="D57" s="168" t="s">
        <v>156</v>
      </c>
      <c r="E57" s="169" t="s">
        <v>272</v>
      </c>
    </row>
    <row r="58" spans="1:5" ht="25" x14ac:dyDescent="0.25">
      <c r="A58" s="124">
        <v>42901</v>
      </c>
      <c r="B58" s="154">
        <v>41</v>
      </c>
      <c r="C58" s="15" t="s">
        <v>273</v>
      </c>
      <c r="D58" s="168" t="s">
        <v>156</v>
      </c>
      <c r="E58" s="169" t="s">
        <v>220</v>
      </c>
    </row>
    <row r="59" spans="1:5" ht="25" x14ac:dyDescent="0.25">
      <c r="A59" s="124">
        <v>42901</v>
      </c>
      <c r="B59" s="154">
        <v>5.5</v>
      </c>
      <c r="C59" s="15" t="s">
        <v>274</v>
      </c>
      <c r="D59" s="168" t="s">
        <v>156</v>
      </c>
      <c r="E59" s="169" t="s">
        <v>220</v>
      </c>
    </row>
    <row r="60" spans="1:5" x14ac:dyDescent="0.25">
      <c r="A60" s="101"/>
      <c r="B60" s="127"/>
      <c r="C60" s="47"/>
      <c r="D60" s="47"/>
      <c r="E60" s="102"/>
    </row>
    <row r="61" spans="1:5" x14ac:dyDescent="0.25">
      <c r="A61" s="101" t="s">
        <v>44</v>
      </c>
      <c r="B61" s="150">
        <f>SUM(B6:B60)</f>
        <v>1424.5299999999997</v>
      </c>
      <c r="C61" s="47"/>
      <c r="D61" s="47"/>
      <c r="E61" s="102"/>
    </row>
    <row r="62" spans="1:5" x14ac:dyDescent="0.25">
      <c r="A62" s="101"/>
      <c r="B62" s="47"/>
      <c r="C62" s="47"/>
      <c r="D62" s="47"/>
      <c r="E62" s="102"/>
    </row>
    <row r="63" spans="1:5" s="46" customFormat="1" ht="25.5" customHeight="1" x14ac:dyDescent="0.25">
      <c r="A63" s="52"/>
      <c r="B63" s="38"/>
      <c r="C63" s="38"/>
      <c r="D63" s="38"/>
      <c r="E63" s="53"/>
    </row>
    <row r="64" spans="1:5" ht="31" x14ac:dyDescent="0.35">
      <c r="A64" s="75" t="s">
        <v>10</v>
      </c>
      <c r="B64" s="76" t="s">
        <v>25</v>
      </c>
      <c r="C64" s="126"/>
      <c r="D64" s="12"/>
      <c r="E64" s="59"/>
    </row>
    <row r="65" spans="1:5" ht="13" x14ac:dyDescent="0.3">
      <c r="A65" s="55" t="s">
        <v>2</v>
      </c>
      <c r="B65" s="4" t="s">
        <v>28</v>
      </c>
      <c r="C65" s="4"/>
      <c r="D65" s="4"/>
      <c r="E65" s="56"/>
    </row>
    <row r="66" spans="1:5" x14ac:dyDescent="0.25">
      <c r="A66" s="177">
        <v>42558</v>
      </c>
      <c r="B66" s="243">
        <v>260.87</v>
      </c>
      <c r="C66" s="244" t="s">
        <v>398</v>
      </c>
      <c r="D66" s="244" t="s">
        <v>20</v>
      </c>
      <c r="E66" s="245" t="s">
        <v>35</v>
      </c>
    </row>
    <row r="67" spans="1:5" x14ac:dyDescent="0.25">
      <c r="A67" s="124">
        <v>42559</v>
      </c>
      <c r="B67" s="246">
        <v>15.6</v>
      </c>
      <c r="C67" s="247" t="s">
        <v>399</v>
      </c>
      <c r="D67" s="247" t="s">
        <v>20</v>
      </c>
      <c r="E67" s="248" t="s">
        <v>35</v>
      </c>
    </row>
    <row r="68" spans="1:5" ht="14.5" x14ac:dyDescent="0.25">
      <c r="A68" s="124">
        <v>42569</v>
      </c>
      <c r="B68" s="246">
        <v>29</v>
      </c>
      <c r="C68" s="242" t="s">
        <v>403</v>
      </c>
      <c r="D68" s="247" t="s">
        <v>20</v>
      </c>
      <c r="E68" s="248" t="s">
        <v>35</v>
      </c>
    </row>
    <row r="69" spans="1:5" ht="14.5" x14ac:dyDescent="0.25">
      <c r="A69" s="124">
        <v>42570</v>
      </c>
      <c r="B69" s="246">
        <v>8.9</v>
      </c>
      <c r="C69" s="242" t="s">
        <v>404</v>
      </c>
      <c r="D69" s="247" t="s">
        <v>20</v>
      </c>
      <c r="E69" s="248" t="s">
        <v>35</v>
      </c>
    </row>
    <row r="70" spans="1:5" ht="14.5" x14ac:dyDescent="0.25">
      <c r="A70" s="124">
        <v>42578</v>
      </c>
      <c r="B70" s="246">
        <v>4.8</v>
      </c>
      <c r="C70" s="242" t="s">
        <v>405</v>
      </c>
      <c r="D70" s="247" t="s">
        <v>20</v>
      </c>
      <c r="E70" s="248" t="s">
        <v>35</v>
      </c>
    </row>
    <row r="71" spans="1:5" ht="14.5" x14ac:dyDescent="0.25">
      <c r="A71" s="124">
        <v>42579</v>
      </c>
      <c r="B71" s="246">
        <v>8</v>
      </c>
      <c r="C71" s="242" t="s">
        <v>403</v>
      </c>
      <c r="D71" s="247" t="s">
        <v>20</v>
      </c>
      <c r="E71" s="248" t="s">
        <v>35</v>
      </c>
    </row>
    <row r="72" spans="1:5" ht="14.5" x14ac:dyDescent="0.25">
      <c r="A72" s="124">
        <v>42580</v>
      </c>
      <c r="B72" s="246">
        <v>9.1</v>
      </c>
      <c r="C72" s="242" t="s">
        <v>406</v>
      </c>
      <c r="D72" s="247" t="s">
        <v>20</v>
      </c>
      <c r="E72" s="248" t="s">
        <v>35</v>
      </c>
    </row>
    <row r="73" spans="1:5" ht="14.5" x14ac:dyDescent="0.25">
      <c r="A73" s="124">
        <v>42580</v>
      </c>
      <c r="B73" s="246">
        <v>8.2799999999999994</v>
      </c>
      <c r="C73" s="242" t="s">
        <v>406</v>
      </c>
      <c r="D73" s="247" t="s">
        <v>20</v>
      </c>
      <c r="E73" s="248" t="s">
        <v>35</v>
      </c>
    </row>
    <row r="74" spans="1:5" ht="14.5" x14ac:dyDescent="0.25">
      <c r="A74" s="124">
        <v>42580</v>
      </c>
      <c r="B74" s="246">
        <v>73.08</v>
      </c>
      <c r="C74" s="242" t="s">
        <v>407</v>
      </c>
      <c r="D74" s="247" t="s">
        <v>20</v>
      </c>
      <c r="E74" s="248" t="s">
        <v>35</v>
      </c>
    </row>
    <row r="75" spans="1:5" ht="14.5" x14ac:dyDescent="0.25">
      <c r="A75" s="124">
        <v>42580</v>
      </c>
      <c r="B75" s="246">
        <v>45</v>
      </c>
      <c r="C75" s="242" t="s">
        <v>449</v>
      </c>
      <c r="D75" s="247" t="s">
        <v>20</v>
      </c>
      <c r="E75" s="248" t="s">
        <v>35</v>
      </c>
    </row>
    <row r="76" spans="1:5" ht="14.5" x14ac:dyDescent="0.25">
      <c r="A76" s="124">
        <v>42594</v>
      </c>
      <c r="B76" s="246">
        <v>9.8000000000000007</v>
      </c>
      <c r="C76" s="242" t="s">
        <v>408</v>
      </c>
      <c r="D76" s="247" t="s">
        <v>20</v>
      </c>
      <c r="E76" s="248" t="s">
        <v>35</v>
      </c>
    </row>
    <row r="77" spans="1:5" ht="14.5" x14ac:dyDescent="0.25">
      <c r="A77" s="124">
        <v>42604</v>
      </c>
      <c r="B77" s="246">
        <v>65.2</v>
      </c>
      <c r="C77" s="242" t="s">
        <v>409</v>
      </c>
      <c r="D77" s="247" t="s">
        <v>20</v>
      </c>
      <c r="E77" s="248" t="s">
        <v>35</v>
      </c>
    </row>
    <row r="78" spans="1:5" ht="14.5" x14ac:dyDescent="0.25">
      <c r="A78" s="124">
        <v>42607</v>
      </c>
      <c r="B78" s="246">
        <v>4</v>
      </c>
      <c r="C78" s="242" t="s">
        <v>410</v>
      </c>
      <c r="D78" s="247" t="s">
        <v>20</v>
      </c>
      <c r="E78" s="248" t="s">
        <v>35</v>
      </c>
    </row>
    <row r="79" spans="1:5" x14ac:dyDescent="0.25">
      <c r="A79" s="124">
        <v>42608</v>
      </c>
      <c r="B79" s="246">
        <v>94.78</v>
      </c>
      <c r="C79" s="247" t="s">
        <v>400</v>
      </c>
      <c r="D79" s="247" t="s">
        <v>20</v>
      </c>
      <c r="E79" s="248" t="s">
        <v>35</v>
      </c>
    </row>
    <row r="80" spans="1:5" ht="14.5" x14ac:dyDescent="0.25">
      <c r="A80" s="124">
        <v>42612</v>
      </c>
      <c r="B80" s="246">
        <v>48.8</v>
      </c>
      <c r="C80" s="242" t="s">
        <v>411</v>
      </c>
      <c r="D80" s="247" t="s">
        <v>20</v>
      </c>
      <c r="E80" s="248" t="s">
        <v>35</v>
      </c>
    </row>
    <row r="81" spans="1:5" ht="14.5" x14ac:dyDescent="0.25">
      <c r="A81" s="124">
        <v>42614</v>
      </c>
      <c r="B81" s="246">
        <v>10.9</v>
      </c>
      <c r="C81" s="242" t="s">
        <v>412</v>
      </c>
      <c r="D81" s="247" t="s">
        <v>20</v>
      </c>
      <c r="E81" s="248" t="s">
        <v>35</v>
      </c>
    </row>
    <row r="82" spans="1:5" ht="14.5" x14ac:dyDescent="0.25">
      <c r="A82" s="124">
        <v>42620</v>
      </c>
      <c r="B82" s="246">
        <v>26.8</v>
      </c>
      <c r="C82" s="242" t="s">
        <v>413</v>
      </c>
      <c r="D82" s="247" t="s">
        <v>20</v>
      </c>
      <c r="E82" s="248" t="s">
        <v>35</v>
      </c>
    </row>
    <row r="83" spans="1:5" ht="14.5" x14ac:dyDescent="0.25">
      <c r="A83" s="124">
        <v>42626</v>
      </c>
      <c r="B83" s="246">
        <v>12</v>
      </c>
      <c r="C83" s="242" t="s">
        <v>402</v>
      </c>
      <c r="D83" s="247" t="s">
        <v>20</v>
      </c>
      <c r="E83" s="248" t="s">
        <v>35</v>
      </c>
    </row>
    <row r="84" spans="1:5" ht="14.5" x14ac:dyDescent="0.25">
      <c r="A84" s="124">
        <v>42626</v>
      </c>
      <c r="B84" s="246">
        <v>28</v>
      </c>
      <c r="C84" s="242" t="s">
        <v>414</v>
      </c>
      <c r="D84" s="247" t="s">
        <v>20</v>
      </c>
      <c r="E84" s="248" t="s">
        <v>35</v>
      </c>
    </row>
    <row r="85" spans="1:5" ht="14.5" x14ac:dyDescent="0.25">
      <c r="A85" s="124">
        <v>42626</v>
      </c>
      <c r="B85" s="246">
        <v>21.06</v>
      </c>
      <c r="C85" s="242" t="s">
        <v>415</v>
      </c>
      <c r="D85" s="247" t="s">
        <v>20</v>
      </c>
      <c r="E85" s="248" t="s">
        <v>35</v>
      </c>
    </row>
    <row r="86" spans="1:5" ht="14.5" x14ac:dyDescent="0.25">
      <c r="A86" s="124">
        <v>42628</v>
      </c>
      <c r="B86" s="246">
        <v>13.5</v>
      </c>
      <c r="C86" s="242" t="s">
        <v>416</v>
      </c>
      <c r="D86" s="247" t="s">
        <v>20</v>
      </c>
      <c r="E86" s="248" t="s">
        <v>35</v>
      </c>
    </row>
    <row r="87" spans="1:5" ht="14.5" x14ac:dyDescent="0.25">
      <c r="A87" s="124">
        <v>42628</v>
      </c>
      <c r="B87" s="246">
        <v>8.1</v>
      </c>
      <c r="C87" s="242" t="s">
        <v>416</v>
      </c>
      <c r="D87" s="247" t="s">
        <v>20</v>
      </c>
      <c r="E87" s="248" t="s">
        <v>35</v>
      </c>
    </row>
    <row r="88" spans="1:5" ht="14.5" x14ac:dyDescent="0.25">
      <c r="A88" s="124">
        <v>42632</v>
      </c>
      <c r="B88" s="246">
        <v>19.5</v>
      </c>
      <c r="C88" s="242" t="s">
        <v>417</v>
      </c>
      <c r="D88" s="247" t="s">
        <v>20</v>
      </c>
      <c r="E88" s="248" t="s">
        <v>35</v>
      </c>
    </row>
    <row r="89" spans="1:5" ht="14.5" x14ac:dyDescent="0.25">
      <c r="A89" s="124">
        <v>42646</v>
      </c>
      <c r="B89" s="246">
        <v>27.1</v>
      </c>
      <c r="C89" s="242" t="s">
        <v>418</v>
      </c>
      <c r="D89" s="247" t="s">
        <v>20</v>
      </c>
      <c r="E89" s="248" t="s">
        <v>35</v>
      </c>
    </row>
    <row r="90" spans="1:5" ht="14.5" x14ac:dyDescent="0.25">
      <c r="A90" s="124">
        <v>42646</v>
      </c>
      <c r="B90" s="246">
        <v>75.599999999999994</v>
      </c>
      <c r="C90" s="242" t="s">
        <v>419</v>
      </c>
      <c r="D90" s="247" t="s">
        <v>20</v>
      </c>
      <c r="E90" s="248" t="s">
        <v>35</v>
      </c>
    </row>
    <row r="91" spans="1:5" ht="14.5" x14ac:dyDescent="0.25">
      <c r="A91" s="124">
        <v>42656</v>
      </c>
      <c r="B91" s="246">
        <v>18.899999999999999</v>
      </c>
      <c r="C91" s="242" t="s">
        <v>420</v>
      </c>
      <c r="D91" s="247" t="s">
        <v>20</v>
      </c>
      <c r="E91" s="248" t="s">
        <v>35</v>
      </c>
    </row>
    <row r="92" spans="1:5" ht="14.5" x14ac:dyDescent="0.25">
      <c r="A92" s="124">
        <v>42662</v>
      </c>
      <c r="B92" s="246">
        <v>8.1</v>
      </c>
      <c r="C92" s="242" t="s">
        <v>421</v>
      </c>
      <c r="D92" s="247" t="s">
        <v>20</v>
      </c>
      <c r="E92" s="248" t="s">
        <v>35</v>
      </c>
    </row>
    <row r="93" spans="1:5" ht="14.5" x14ac:dyDescent="0.25">
      <c r="A93" s="124">
        <v>42670</v>
      </c>
      <c r="B93" s="246">
        <v>8</v>
      </c>
      <c r="C93" s="242" t="s">
        <v>422</v>
      </c>
      <c r="D93" s="247" t="s">
        <v>20</v>
      </c>
      <c r="E93" s="248" t="s">
        <v>35</v>
      </c>
    </row>
    <row r="94" spans="1:5" ht="14.5" x14ac:dyDescent="0.25">
      <c r="A94" s="124">
        <v>42671</v>
      </c>
      <c r="B94" s="246">
        <v>12.9</v>
      </c>
      <c r="C94" s="242" t="s">
        <v>423</v>
      </c>
      <c r="D94" s="247" t="s">
        <v>20</v>
      </c>
      <c r="E94" s="248" t="s">
        <v>35</v>
      </c>
    </row>
    <row r="95" spans="1:5" ht="14.5" x14ac:dyDescent="0.25">
      <c r="A95" s="124">
        <v>42674</v>
      </c>
      <c r="B95" s="246">
        <v>4</v>
      </c>
      <c r="C95" s="242" t="s">
        <v>414</v>
      </c>
      <c r="D95" s="247" t="s">
        <v>20</v>
      </c>
      <c r="E95" s="248" t="s">
        <v>35</v>
      </c>
    </row>
    <row r="96" spans="1:5" ht="14.5" x14ac:dyDescent="0.25">
      <c r="A96" s="124">
        <v>42674</v>
      </c>
      <c r="B96" s="246">
        <v>9</v>
      </c>
      <c r="C96" s="242" t="s">
        <v>414</v>
      </c>
      <c r="D96" s="247" t="s">
        <v>20</v>
      </c>
      <c r="E96" s="248" t="s">
        <v>35</v>
      </c>
    </row>
    <row r="97" spans="1:5" ht="14.5" x14ac:dyDescent="0.25">
      <c r="A97" s="124">
        <v>42674</v>
      </c>
      <c r="B97" s="246">
        <v>4.05</v>
      </c>
      <c r="C97" s="242" t="s">
        <v>424</v>
      </c>
      <c r="D97" s="247" t="s">
        <v>20</v>
      </c>
      <c r="E97" s="248" t="s">
        <v>35</v>
      </c>
    </row>
    <row r="98" spans="1:5" ht="14.5" x14ac:dyDescent="0.25">
      <c r="A98" s="124">
        <v>42684</v>
      </c>
      <c r="B98" s="246">
        <v>10.71</v>
      </c>
      <c r="C98" s="242" t="s">
        <v>425</v>
      </c>
      <c r="D98" s="247" t="s">
        <v>20</v>
      </c>
      <c r="E98" s="248" t="s">
        <v>35</v>
      </c>
    </row>
    <row r="99" spans="1:5" ht="14.5" x14ac:dyDescent="0.25">
      <c r="A99" s="124">
        <v>42684</v>
      </c>
      <c r="B99" s="246">
        <v>63.6</v>
      </c>
      <c r="C99" s="242" t="s">
        <v>425</v>
      </c>
      <c r="D99" s="247" t="s">
        <v>20</v>
      </c>
      <c r="E99" s="248" t="s">
        <v>35</v>
      </c>
    </row>
    <row r="100" spans="1:5" ht="14.5" x14ac:dyDescent="0.25">
      <c r="A100" s="124">
        <v>42684</v>
      </c>
      <c r="B100" s="246">
        <v>97.5</v>
      </c>
      <c r="C100" s="242" t="s">
        <v>425</v>
      </c>
      <c r="D100" s="247" t="s">
        <v>20</v>
      </c>
      <c r="E100" s="248" t="s">
        <v>35</v>
      </c>
    </row>
    <row r="101" spans="1:5" ht="14.5" x14ac:dyDescent="0.25">
      <c r="A101" s="124">
        <v>42704</v>
      </c>
      <c r="B101" s="246">
        <v>10.8</v>
      </c>
      <c r="C101" s="242" t="s">
        <v>426</v>
      </c>
      <c r="D101" s="247" t="s">
        <v>20</v>
      </c>
      <c r="E101" s="248" t="s">
        <v>35</v>
      </c>
    </row>
    <row r="102" spans="1:5" ht="14.5" x14ac:dyDescent="0.25">
      <c r="A102" s="124">
        <v>42704</v>
      </c>
      <c r="B102" s="246">
        <v>8.6</v>
      </c>
      <c r="C102" s="242" t="s">
        <v>427</v>
      </c>
      <c r="D102" s="247" t="s">
        <v>20</v>
      </c>
      <c r="E102" s="248" t="s">
        <v>35</v>
      </c>
    </row>
    <row r="103" spans="1:5" ht="14.5" x14ac:dyDescent="0.25">
      <c r="A103" s="124">
        <v>42704</v>
      </c>
      <c r="B103" s="246">
        <v>11</v>
      </c>
      <c r="C103" s="242" t="s">
        <v>428</v>
      </c>
      <c r="D103" s="247" t="s">
        <v>20</v>
      </c>
      <c r="E103" s="248" t="s">
        <v>35</v>
      </c>
    </row>
    <row r="104" spans="1:5" x14ac:dyDescent="0.25">
      <c r="A104" s="124">
        <v>42720</v>
      </c>
      <c r="B104" s="246">
        <v>211.74</v>
      </c>
      <c r="C104" s="247" t="s">
        <v>401</v>
      </c>
      <c r="D104" s="247" t="s">
        <v>20</v>
      </c>
      <c r="E104" s="248" t="s">
        <v>35</v>
      </c>
    </row>
    <row r="105" spans="1:5" ht="14.5" x14ac:dyDescent="0.25">
      <c r="A105" s="124">
        <v>42727</v>
      </c>
      <c r="B105" s="246">
        <v>15.48</v>
      </c>
      <c r="C105" s="242" t="s">
        <v>429</v>
      </c>
      <c r="D105" s="247" t="s">
        <v>20</v>
      </c>
      <c r="E105" s="248" t="s">
        <v>35</v>
      </c>
    </row>
    <row r="106" spans="1:5" ht="14.5" x14ac:dyDescent="0.25">
      <c r="A106" s="124">
        <v>42727</v>
      </c>
      <c r="B106" s="246">
        <v>8</v>
      </c>
      <c r="C106" s="242" t="s">
        <v>428</v>
      </c>
      <c r="D106" s="247" t="s">
        <v>20</v>
      </c>
      <c r="E106" s="248" t="s">
        <v>35</v>
      </c>
    </row>
    <row r="107" spans="1:5" ht="14.5" x14ac:dyDescent="0.25">
      <c r="A107" s="124">
        <v>42753</v>
      </c>
      <c r="B107" s="246">
        <v>14.9</v>
      </c>
      <c r="C107" s="242" t="s">
        <v>402</v>
      </c>
      <c r="D107" s="247" t="s">
        <v>20</v>
      </c>
      <c r="E107" s="248" t="s">
        <v>35</v>
      </c>
    </row>
    <row r="108" spans="1:5" ht="14.5" x14ac:dyDescent="0.25">
      <c r="A108" s="124">
        <v>42755</v>
      </c>
      <c r="B108" s="246">
        <v>8</v>
      </c>
      <c r="C108" s="242" t="s">
        <v>430</v>
      </c>
      <c r="D108" s="247" t="s">
        <v>20</v>
      </c>
      <c r="E108" s="248" t="s">
        <v>35</v>
      </c>
    </row>
    <row r="109" spans="1:5" ht="14.5" x14ac:dyDescent="0.25">
      <c r="A109" s="124">
        <v>42775</v>
      </c>
      <c r="B109" s="246">
        <v>16.8</v>
      </c>
      <c r="C109" s="242" t="s">
        <v>431</v>
      </c>
      <c r="D109" s="247" t="s">
        <v>20</v>
      </c>
      <c r="E109" s="248" t="s">
        <v>35</v>
      </c>
    </row>
    <row r="110" spans="1:5" ht="14.5" x14ac:dyDescent="0.25">
      <c r="A110" s="124">
        <v>42786</v>
      </c>
      <c r="B110" s="246">
        <v>12.3</v>
      </c>
      <c r="C110" s="242" t="s">
        <v>428</v>
      </c>
      <c r="D110" s="247" t="s">
        <v>20</v>
      </c>
      <c r="E110" s="248" t="s">
        <v>35</v>
      </c>
    </row>
    <row r="111" spans="1:5" ht="14.5" x14ac:dyDescent="0.25">
      <c r="A111" s="124">
        <v>42794</v>
      </c>
      <c r="B111" s="246">
        <v>17</v>
      </c>
      <c r="C111" s="242" t="s">
        <v>432</v>
      </c>
      <c r="D111" s="247" t="s">
        <v>20</v>
      </c>
      <c r="E111" s="248" t="s">
        <v>35</v>
      </c>
    </row>
    <row r="112" spans="1:5" ht="14.5" x14ac:dyDescent="0.25">
      <c r="A112" s="124">
        <v>42801</v>
      </c>
      <c r="B112" s="246">
        <v>25.2</v>
      </c>
      <c r="C112" s="242" t="s">
        <v>433</v>
      </c>
      <c r="D112" s="247" t="s">
        <v>20</v>
      </c>
      <c r="E112" s="248" t="s">
        <v>35</v>
      </c>
    </row>
    <row r="113" spans="1:5" ht="14.5" x14ac:dyDescent="0.25">
      <c r="A113" s="124">
        <v>42815</v>
      </c>
      <c r="B113" s="246">
        <v>8.4</v>
      </c>
      <c r="C113" s="242" t="s">
        <v>434</v>
      </c>
      <c r="D113" s="247" t="s">
        <v>20</v>
      </c>
      <c r="E113" s="248" t="s">
        <v>35</v>
      </c>
    </row>
    <row r="114" spans="1:5" ht="14.5" x14ac:dyDescent="0.25">
      <c r="A114" s="124">
        <v>42825</v>
      </c>
      <c r="B114" s="246">
        <v>21.7</v>
      </c>
      <c r="C114" s="242" t="s">
        <v>435</v>
      </c>
      <c r="D114" s="247" t="s">
        <v>20</v>
      </c>
      <c r="E114" s="248" t="s">
        <v>35</v>
      </c>
    </row>
    <row r="115" spans="1:5" ht="14.5" x14ac:dyDescent="0.25">
      <c r="A115" s="124">
        <v>42825</v>
      </c>
      <c r="B115" s="246">
        <v>12.9</v>
      </c>
      <c r="C115" s="242" t="s">
        <v>436</v>
      </c>
      <c r="D115" s="247" t="s">
        <v>20</v>
      </c>
      <c r="E115" s="248" t="s">
        <v>35</v>
      </c>
    </row>
    <row r="116" spans="1:5" ht="14.5" x14ac:dyDescent="0.25">
      <c r="A116" s="124">
        <v>42825</v>
      </c>
      <c r="B116" s="246">
        <v>12.9</v>
      </c>
      <c r="C116" s="242" t="s">
        <v>436</v>
      </c>
      <c r="D116" s="247" t="s">
        <v>20</v>
      </c>
      <c r="E116" s="248" t="s">
        <v>35</v>
      </c>
    </row>
    <row r="117" spans="1:5" ht="14.5" x14ac:dyDescent="0.25">
      <c r="A117" s="124">
        <v>42825</v>
      </c>
      <c r="B117" s="246">
        <v>67.5</v>
      </c>
      <c r="C117" s="242" t="s">
        <v>448</v>
      </c>
      <c r="D117" s="247" t="s">
        <v>20</v>
      </c>
      <c r="E117" s="248" t="s">
        <v>35</v>
      </c>
    </row>
    <row r="118" spans="1:5" ht="14.5" x14ac:dyDescent="0.25">
      <c r="A118" s="124">
        <v>42831</v>
      </c>
      <c r="B118" s="246">
        <v>8</v>
      </c>
      <c r="C118" s="242" t="s">
        <v>437</v>
      </c>
      <c r="D118" s="247" t="s">
        <v>20</v>
      </c>
      <c r="E118" s="248" t="s">
        <v>35</v>
      </c>
    </row>
    <row r="119" spans="1:5" ht="14.5" x14ac:dyDescent="0.25">
      <c r="A119" s="124">
        <v>42832</v>
      </c>
      <c r="B119" s="246">
        <v>13</v>
      </c>
      <c r="C119" s="242" t="s">
        <v>438</v>
      </c>
      <c r="D119" s="247" t="s">
        <v>20</v>
      </c>
      <c r="E119" s="248" t="s">
        <v>35</v>
      </c>
    </row>
    <row r="120" spans="1:5" ht="14.5" x14ac:dyDescent="0.25">
      <c r="A120" s="124">
        <v>42837</v>
      </c>
      <c r="B120" s="246">
        <v>35.799999999999997</v>
      </c>
      <c r="C120" s="242" t="s">
        <v>439</v>
      </c>
      <c r="D120" s="247" t="s">
        <v>20</v>
      </c>
      <c r="E120" s="248" t="s">
        <v>35</v>
      </c>
    </row>
    <row r="121" spans="1:5" ht="14.5" x14ac:dyDescent="0.25">
      <c r="A121" s="124">
        <v>42837</v>
      </c>
      <c r="B121" s="246">
        <v>9.8000000000000007</v>
      </c>
      <c r="C121" s="242" t="s">
        <v>439</v>
      </c>
      <c r="D121" s="247" t="s">
        <v>20</v>
      </c>
      <c r="E121" s="248" t="s">
        <v>35</v>
      </c>
    </row>
    <row r="122" spans="1:5" ht="14.5" x14ac:dyDescent="0.25">
      <c r="A122" s="124">
        <v>42852</v>
      </c>
      <c r="B122" s="246">
        <v>10.3</v>
      </c>
      <c r="C122" s="242" t="s">
        <v>440</v>
      </c>
      <c r="D122" s="247" t="s">
        <v>20</v>
      </c>
      <c r="E122" s="248" t="s">
        <v>35</v>
      </c>
    </row>
    <row r="123" spans="1:5" ht="14.5" x14ac:dyDescent="0.25">
      <c r="A123" s="124">
        <v>42852</v>
      </c>
      <c r="B123" s="246">
        <v>8</v>
      </c>
      <c r="C123" s="242" t="s">
        <v>441</v>
      </c>
      <c r="D123" s="247" t="s">
        <v>20</v>
      </c>
      <c r="E123" s="248" t="s">
        <v>35</v>
      </c>
    </row>
    <row r="124" spans="1:5" ht="14.5" x14ac:dyDescent="0.25">
      <c r="A124" s="124">
        <v>42865</v>
      </c>
      <c r="B124" s="246">
        <v>9.8000000000000007</v>
      </c>
      <c r="C124" s="242" t="s">
        <v>442</v>
      </c>
      <c r="D124" s="247" t="s">
        <v>20</v>
      </c>
      <c r="E124" s="248" t="s">
        <v>35</v>
      </c>
    </row>
    <row r="125" spans="1:5" ht="14.5" x14ac:dyDescent="0.25">
      <c r="A125" s="124">
        <v>42865</v>
      </c>
      <c r="B125" s="246">
        <v>8</v>
      </c>
      <c r="C125" s="242" t="s">
        <v>442</v>
      </c>
      <c r="D125" s="247" t="s">
        <v>20</v>
      </c>
      <c r="E125" s="248" t="s">
        <v>35</v>
      </c>
    </row>
    <row r="126" spans="1:5" ht="14.5" x14ac:dyDescent="0.25">
      <c r="A126" s="124">
        <v>42883</v>
      </c>
      <c r="B126" s="246">
        <v>9.1</v>
      </c>
      <c r="C126" s="242" t="s">
        <v>443</v>
      </c>
      <c r="D126" s="247" t="s">
        <v>20</v>
      </c>
      <c r="E126" s="248" t="s">
        <v>35</v>
      </c>
    </row>
    <row r="127" spans="1:5" ht="14.5" x14ac:dyDescent="0.25">
      <c r="A127" s="124">
        <v>42895</v>
      </c>
      <c r="B127" s="246">
        <v>11.1</v>
      </c>
      <c r="C127" s="242" t="s">
        <v>444</v>
      </c>
      <c r="D127" s="247" t="s">
        <v>20</v>
      </c>
      <c r="E127" s="248" t="s">
        <v>35</v>
      </c>
    </row>
    <row r="128" spans="1:5" ht="14.5" x14ac:dyDescent="0.25">
      <c r="A128" s="124">
        <v>42906</v>
      </c>
      <c r="B128" s="246">
        <v>12.15</v>
      </c>
      <c r="C128" s="242" t="s">
        <v>445</v>
      </c>
      <c r="D128" s="247" t="s">
        <v>20</v>
      </c>
      <c r="E128" s="248" t="s">
        <v>35</v>
      </c>
    </row>
    <row r="129" spans="1:5" ht="14.5" x14ac:dyDescent="0.25">
      <c r="A129" s="124">
        <v>42909</v>
      </c>
      <c r="B129" s="246">
        <v>8.3000000000000007</v>
      </c>
      <c r="C129" s="242" t="s">
        <v>446</v>
      </c>
      <c r="D129" s="247" t="s">
        <v>20</v>
      </c>
      <c r="E129" s="248" t="s">
        <v>35</v>
      </c>
    </row>
    <row r="130" spans="1:5" ht="14.5" x14ac:dyDescent="0.25">
      <c r="A130" s="124">
        <v>42916</v>
      </c>
      <c r="B130" s="246">
        <v>13.6</v>
      </c>
      <c r="C130" s="242" t="s">
        <v>447</v>
      </c>
      <c r="D130" s="247" t="s">
        <v>20</v>
      </c>
      <c r="E130" s="248" t="s">
        <v>35</v>
      </c>
    </row>
    <row r="131" spans="1:5" x14ac:dyDescent="0.25">
      <c r="A131" s="101"/>
      <c r="B131" s="127"/>
      <c r="C131" s="47"/>
      <c r="D131" s="47"/>
      <c r="E131" s="102"/>
    </row>
    <row r="132" spans="1:5" x14ac:dyDescent="0.25">
      <c r="A132" s="100" t="s">
        <v>44</v>
      </c>
      <c r="B132" s="140">
        <f>SUM(B66:B131)</f>
        <v>1804.6999999999996</v>
      </c>
      <c r="C132" s="47"/>
      <c r="E132" s="51"/>
    </row>
    <row r="133" spans="1:5" s="47" customFormat="1" x14ac:dyDescent="0.25">
      <c r="A133" s="52"/>
      <c r="B133" s="38"/>
      <c r="C133" s="38"/>
      <c r="D133" s="38"/>
      <c r="E133" s="53"/>
    </row>
    <row r="134" spans="1:5" ht="42" x14ac:dyDescent="0.3">
      <c r="A134" s="77" t="s">
        <v>39</v>
      </c>
      <c r="B134" s="130">
        <f>B132+B61</f>
        <v>3229.2299999999996</v>
      </c>
      <c r="C134" s="61"/>
      <c r="D134" s="62"/>
      <c r="E134" s="63"/>
    </row>
    <row r="135" spans="1:5" ht="13" x14ac:dyDescent="0.3">
      <c r="A135" s="64"/>
      <c r="B135" s="3" t="s">
        <v>28</v>
      </c>
      <c r="C135" s="65"/>
      <c r="D135" s="65"/>
      <c r="E135" s="66"/>
    </row>
    <row r="136" spans="1:5" x14ac:dyDescent="0.25">
      <c r="A136" s="50"/>
      <c r="E136" s="51"/>
    </row>
    <row r="137" spans="1:5" x14ac:dyDescent="0.25">
      <c r="A137" s="50"/>
      <c r="E137" s="51"/>
    </row>
    <row r="138" spans="1:5" x14ac:dyDescent="0.25">
      <c r="A138" s="50"/>
      <c r="E138" s="51"/>
    </row>
    <row r="139" spans="1:5" x14ac:dyDescent="0.25">
      <c r="A139" s="50"/>
      <c r="E139" s="51"/>
    </row>
    <row r="140" spans="1:5" x14ac:dyDescent="0.25">
      <c r="A140" s="50"/>
      <c r="E140" s="51"/>
    </row>
    <row r="141" spans="1:5" ht="25" x14ac:dyDescent="0.25">
      <c r="A141" s="27" t="s">
        <v>29</v>
      </c>
      <c r="E141" s="51"/>
    </row>
    <row r="142" spans="1:5" x14ac:dyDescent="0.25">
      <c r="A142" s="50"/>
      <c r="E142" s="51"/>
    </row>
    <row r="143" spans="1:5" x14ac:dyDescent="0.25">
      <c r="A143" s="50"/>
      <c r="E143" s="51"/>
    </row>
    <row r="144" spans="1:5" x14ac:dyDescent="0.25">
      <c r="A144" s="50"/>
      <c r="E144" s="51"/>
    </row>
    <row r="145" spans="1:5" x14ac:dyDescent="0.25">
      <c r="A145" s="50"/>
      <c r="E145" s="51"/>
    </row>
    <row r="146" spans="1:5" x14ac:dyDescent="0.25">
      <c r="A146" s="50"/>
      <c r="E146" s="51"/>
    </row>
    <row r="147" spans="1:5" x14ac:dyDescent="0.25">
      <c r="A147" s="52"/>
      <c r="B147" s="38"/>
      <c r="C147" s="38"/>
      <c r="D147" s="38"/>
      <c r="E147" s="53"/>
    </row>
  </sheetData>
  <sortState ref="A66:E130">
    <sortCondition ref="A66:A130"/>
  </sortState>
  <mergeCells count="1">
    <mergeCell ref="A3:E3"/>
  </mergeCells>
  <pageMargins left="0.7" right="0.7" top="0.75" bottom="0.75" header="0.3" footer="0.3"/>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zoomScale="80" zoomScaleNormal="80" workbookViewId="0">
      <selection activeCell="H6" sqref="H6"/>
    </sheetView>
  </sheetViews>
  <sheetFormatPr defaultColWidth="9.1796875" defaultRowHeight="13" x14ac:dyDescent="0.3"/>
  <cols>
    <col min="1" max="1" width="23.81640625" style="78" customWidth="1"/>
    <col min="2" max="2" width="23.1796875" style="78" customWidth="1"/>
    <col min="3" max="3" width="27.453125" style="78" customWidth="1"/>
    <col min="4" max="4" width="27.1796875" style="78" customWidth="1"/>
    <col min="5" max="5" width="28.1796875" style="78" customWidth="1"/>
    <col min="6" max="16384" width="9.1796875" style="83"/>
  </cols>
  <sheetData>
    <row r="1" spans="1:5" ht="34.5" customHeight="1" x14ac:dyDescent="0.3">
      <c r="A1" s="22" t="s">
        <v>31</v>
      </c>
      <c r="B1" s="5" t="s">
        <v>37</v>
      </c>
      <c r="C1" s="5"/>
      <c r="D1" s="5"/>
      <c r="E1" s="23"/>
    </row>
    <row r="2" spans="1:5" ht="30" customHeight="1" x14ac:dyDescent="0.3">
      <c r="A2" s="88" t="s">
        <v>23</v>
      </c>
      <c r="B2" s="94" t="s">
        <v>36</v>
      </c>
      <c r="C2" s="90" t="s">
        <v>24</v>
      </c>
      <c r="D2" s="105">
        <v>42552</v>
      </c>
      <c r="E2" s="106">
        <v>42916</v>
      </c>
    </row>
    <row r="3" spans="1:5" ht="17.5" x14ac:dyDescent="0.3">
      <c r="A3" s="257" t="s">
        <v>33</v>
      </c>
      <c r="B3" s="258"/>
      <c r="C3" s="258"/>
      <c r="D3" s="258"/>
      <c r="E3" s="259"/>
    </row>
    <row r="4" spans="1:5" ht="20.25" customHeight="1" x14ac:dyDescent="0.35">
      <c r="A4" s="68" t="s">
        <v>16</v>
      </c>
      <c r="B4" s="11"/>
      <c r="C4" s="11"/>
      <c r="D4" s="11"/>
      <c r="E4" s="54"/>
    </row>
    <row r="5" spans="1:5" ht="19.5" customHeight="1" x14ac:dyDescent="0.3">
      <c r="A5" s="57" t="s">
        <v>2</v>
      </c>
      <c r="B5" s="3" t="s">
        <v>17</v>
      </c>
      <c r="C5" s="3" t="s">
        <v>18</v>
      </c>
      <c r="D5" s="3" t="s">
        <v>19</v>
      </c>
      <c r="E5" s="26"/>
    </row>
    <row r="6" spans="1:5" ht="187.5" x14ac:dyDescent="0.3">
      <c r="A6" s="112">
        <v>42887</v>
      </c>
      <c r="B6" s="115" t="s">
        <v>198</v>
      </c>
      <c r="C6" s="172" t="s">
        <v>201</v>
      </c>
      <c r="D6" s="132">
        <v>250</v>
      </c>
      <c r="E6" s="263"/>
    </row>
    <row r="7" spans="1:5" ht="75" x14ac:dyDescent="0.3">
      <c r="A7" s="112">
        <v>42887</v>
      </c>
      <c r="B7" s="115" t="s">
        <v>199</v>
      </c>
      <c r="C7" s="172" t="s">
        <v>202</v>
      </c>
      <c r="D7" s="132">
        <v>50</v>
      </c>
      <c r="E7" s="264"/>
    </row>
    <row r="8" spans="1:5" ht="50" x14ac:dyDescent="0.3">
      <c r="A8" s="112">
        <v>42887</v>
      </c>
      <c r="B8" s="115" t="s">
        <v>200</v>
      </c>
      <c r="C8" s="172" t="s">
        <v>202</v>
      </c>
      <c r="D8" s="132">
        <v>50</v>
      </c>
      <c r="E8" s="264"/>
    </row>
    <row r="9" spans="1:5" x14ac:dyDescent="0.3">
      <c r="A9" s="112"/>
      <c r="B9" s="113"/>
      <c r="C9" s="113"/>
      <c r="D9" s="132"/>
      <c r="E9" s="264"/>
    </row>
    <row r="10" spans="1:5" x14ac:dyDescent="0.3">
      <c r="A10" s="112"/>
      <c r="B10" s="113"/>
      <c r="C10" s="113"/>
      <c r="D10" s="132"/>
      <c r="E10" s="264"/>
    </row>
    <row r="11" spans="1:5" x14ac:dyDescent="0.3">
      <c r="A11" s="112"/>
      <c r="B11" s="113"/>
      <c r="C11" s="113"/>
      <c r="D11" s="132"/>
      <c r="E11" s="264"/>
    </row>
    <row r="12" spans="1:5" x14ac:dyDescent="0.3">
      <c r="A12" s="112"/>
      <c r="B12" s="113"/>
      <c r="C12" s="113"/>
      <c r="D12" s="132"/>
      <c r="E12" s="264"/>
    </row>
    <row r="13" spans="1:5" x14ac:dyDescent="0.3">
      <c r="A13" s="112"/>
      <c r="B13" s="113"/>
      <c r="C13" s="113"/>
      <c r="D13" s="132"/>
      <c r="E13" s="264"/>
    </row>
    <row r="14" spans="1:5" x14ac:dyDescent="0.3">
      <c r="A14" s="112"/>
      <c r="B14" s="113"/>
      <c r="C14" s="113"/>
      <c r="D14" s="132"/>
      <c r="E14" s="264"/>
    </row>
    <row r="15" spans="1:5" x14ac:dyDescent="0.3">
      <c r="A15" s="114"/>
      <c r="B15" s="115"/>
      <c r="C15" s="116"/>
      <c r="D15" s="132"/>
      <c r="E15" s="80"/>
    </row>
    <row r="16" spans="1:5" x14ac:dyDescent="0.3">
      <c r="A16" s="118"/>
      <c r="B16" s="117"/>
      <c r="C16" s="117"/>
      <c r="D16" s="133"/>
      <c r="E16" s="80"/>
    </row>
    <row r="17" spans="1:5" x14ac:dyDescent="0.3">
      <c r="A17" s="119"/>
      <c r="B17" s="47"/>
      <c r="C17" s="47"/>
      <c r="D17" s="133"/>
      <c r="E17" s="80"/>
    </row>
    <row r="18" spans="1:5" x14ac:dyDescent="0.3">
      <c r="A18" s="119"/>
      <c r="B18" s="47"/>
      <c r="C18" s="47"/>
      <c r="D18" s="133"/>
      <c r="E18" s="80"/>
    </row>
    <row r="19" spans="1:5" x14ac:dyDescent="0.3">
      <c r="A19" s="119"/>
      <c r="B19" s="47"/>
      <c r="C19" s="47"/>
      <c r="D19" s="133"/>
      <c r="E19" s="80"/>
    </row>
    <row r="20" spans="1:5" x14ac:dyDescent="0.3">
      <c r="A20" s="119"/>
      <c r="B20" s="47"/>
      <c r="C20" s="47"/>
      <c r="D20" s="133"/>
      <c r="E20" s="80"/>
    </row>
    <row r="21" spans="1:5" x14ac:dyDescent="0.3">
      <c r="A21" s="119"/>
      <c r="B21" s="47"/>
      <c r="C21" s="47"/>
      <c r="D21" s="133"/>
      <c r="E21" s="80"/>
    </row>
    <row r="22" spans="1:5" x14ac:dyDescent="0.3">
      <c r="A22" s="119"/>
      <c r="B22" s="47"/>
      <c r="C22" s="47"/>
      <c r="D22" s="133"/>
      <c r="E22" s="80"/>
    </row>
    <row r="23" spans="1:5" x14ac:dyDescent="0.3">
      <c r="A23" s="119" t="s">
        <v>44</v>
      </c>
      <c r="B23" s="47"/>
      <c r="C23" s="47"/>
      <c r="D23" s="133">
        <f>SUM(D6:D22)</f>
        <v>350</v>
      </c>
      <c r="E23" s="80"/>
    </row>
    <row r="24" spans="1:5" x14ac:dyDescent="0.3">
      <c r="A24" s="79"/>
      <c r="E24" s="80"/>
    </row>
    <row r="25" spans="1:5" s="84" customFormat="1" ht="27" customHeight="1" x14ac:dyDescent="0.35">
      <c r="A25" s="72" t="s">
        <v>20</v>
      </c>
      <c r="B25" s="13"/>
      <c r="C25" s="13"/>
      <c r="D25" s="134"/>
      <c r="E25" s="58"/>
    </row>
    <row r="26" spans="1:5" x14ac:dyDescent="0.3">
      <c r="A26" s="57" t="s">
        <v>2</v>
      </c>
      <c r="B26" s="3" t="s">
        <v>17</v>
      </c>
      <c r="C26" s="3" t="s">
        <v>21</v>
      </c>
      <c r="D26" s="3" t="s">
        <v>22</v>
      </c>
      <c r="E26" s="26"/>
    </row>
    <row r="27" spans="1:5" x14ac:dyDescent="0.3">
      <c r="A27" s="79"/>
      <c r="E27" s="80"/>
    </row>
    <row r="28" spans="1:5" x14ac:dyDescent="0.3">
      <c r="A28" s="79"/>
      <c r="E28" s="80"/>
    </row>
    <row r="29" spans="1:5" x14ac:dyDescent="0.3">
      <c r="A29" s="79"/>
      <c r="E29" s="80"/>
    </row>
    <row r="30" spans="1:5" x14ac:dyDescent="0.3">
      <c r="A30" s="79"/>
      <c r="E30" s="80"/>
    </row>
    <row r="31" spans="1:5" x14ac:dyDescent="0.3">
      <c r="A31" s="79"/>
      <c r="E31" s="80"/>
    </row>
    <row r="32" spans="1:5" x14ac:dyDescent="0.3">
      <c r="A32" s="79"/>
      <c r="E32" s="80"/>
    </row>
    <row r="33" spans="1:5" ht="104" x14ac:dyDescent="0.3">
      <c r="A33" s="79" t="s">
        <v>34</v>
      </c>
      <c r="E33" s="80"/>
    </row>
    <row r="34" spans="1:5" x14ac:dyDescent="0.3">
      <c r="A34" s="79"/>
      <c r="E34" s="80"/>
    </row>
    <row r="35" spans="1:5" ht="42" x14ac:dyDescent="0.3">
      <c r="A35" s="77" t="s">
        <v>40</v>
      </c>
      <c r="B35" s="60"/>
      <c r="C35" s="61"/>
      <c r="D35" s="144">
        <f>D23</f>
        <v>350</v>
      </c>
      <c r="E35" s="63"/>
    </row>
    <row r="36" spans="1:5" x14ac:dyDescent="0.3">
      <c r="A36" s="64"/>
      <c r="B36" s="3" t="s">
        <v>28</v>
      </c>
      <c r="C36" s="65"/>
      <c r="D36" s="65"/>
      <c r="E36" s="66"/>
    </row>
    <row r="37" spans="1:5" x14ac:dyDescent="0.3">
      <c r="A37" s="79"/>
      <c r="E37" s="80"/>
    </row>
    <row r="38" spans="1:5" x14ac:dyDescent="0.3">
      <c r="A38" s="79"/>
      <c r="E38" s="80"/>
    </row>
    <row r="39" spans="1:5" x14ac:dyDescent="0.3">
      <c r="A39" s="81"/>
      <c r="B39" s="67"/>
      <c r="C39" s="67"/>
      <c r="D39" s="67"/>
      <c r="E39" s="82"/>
    </row>
    <row r="42" spans="1:5" ht="25" x14ac:dyDescent="0.3">
      <c r="A42" s="27" t="s">
        <v>29</v>
      </c>
    </row>
  </sheetData>
  <mergeCells count="2">
    <mergeCell ref="A3:E3"/>
    <mergeCell ref="E6:E14"/>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workbookViewId="0">
      <selection activeCell="E12" sqref="A6:E12"/>
    </sheetView>
  </sheetViews>
  <sheetFormatPr defaultColWidth="9.1796875" defaultRowHeight="12.5" x14ac:dyDescent="0.25"/>
  <cols>
    <col min="1" max="1" width="23.81640625" style="39" customWidth="1"/>
    <col min="2" max="2" width="23.1796875" style="39" customWidth="1"/>
    <col min="3" max="3" width="27.453125" style="39" customWidth="1"/>
    <col min="4" max="4" width="27.1796875" style="39" customWidth="1"/>
    <col min="5" max="5" width="28.1796875" style="39" customWidth="1"/>
    <col min="6" max="16384" width="9.1796875" style="40"/>
  </cols>
  <sheetData>
    <row r="1" spans="1:5" ht="39.75" customHeight="1" x14ac:dyDescent="0.25">
      <c r="A1" s="93" t="s">
        <v>31</v>
      </c>
      <c r="B1" s="87" t="s">
        <v>37</v>
      </c>
      <c r="C1" s="87"/>
      <c r="D1" s="48"/>
      <c r="E1" s="49"/>
    </row>
    <row r="2" spans="1:5" ht="29.25" customHeight="1" x14ac:dyDescent="0.3">
      <c r="A2" s="91" t="s">
        <v>23</v>
      </c>
      <c r="B2" s="92" t="s">
        <v>36</v>
      </c>
      <c r="C2" s="91" t="s">
        <v>24</v>
      </c>
      <c r="D2" s="107">
        <v>42552</v>
      </c>
      <c r="E2" s="108">
        <v>42916</v>
      </c>
    </row>
    <row r="3" spans="1:5" ht="29.25" customHeight="1" x14ac:dyDescent="0.25">
      <c r="A3" s="260" t="s">
        <v>13</v>
      </c>
      <c r="B3" s="261"/>
      <c r="C3" s="261"/>
      <c r="D3" s="261"/>
      <c r="E3" s="262"/>
    </row>
    <row r="4" spans="1:5" ht="39.75" customHeight="1" x14ac:dyDescent="0.35">
      <c r="A4" s="68" t="s">
        <v>13</v>
      </c>
      <c r="B4" s="69" t="s">
        <v>1</v>
      </c>
      <c r="C4" s="11"/>
      <c r="D4" s="11"/>
      <c r="E4" s="54"/>
    </row>
    <row r="5" spans="1:5" ht="26" x14ac:dyDescent="0.3">
      <c r="A5" s="57" t="s">
        <v>2</v>
      </c>
      <c r="B5" s="3" t="s">
        <v>3</v>
      </c>
      <c r="C5" s="3" t="s">
        <v>14</v>
      </c>
      <c r="D5" s="3"/>
      <c r="E5" s="26" t="s">
        <v>15</v>
      </c>
    </row>
    <row r="6" spans="1:5" ht="50" x14ac:dyDescent="0.25">
      <c r="A6" s="161">
        <v>42573</v>
      </c>
      <c r="B6" s="162">
        <v>70</v>
      </c>
      <c r="C6" s="175" t="s">
        <v>275</v>
      </c>
      <c r="D6" s="163" t="s">
        <v>13</v>
      </c>
      <c r="E6" s="164" t="s">
        <v>220</v>
      </c>
    </row>
    <row r="7" spans="1:5" ht="37.5" x14ac:dyDescent="0.25">
      <c r="A7" s="190">
        <v>42572</v>
      </c>
      <c r="B7" s="153">
        <v>80</v>
      </c>
      <c r="C7" s="15" t="s">
        <v>276</v>
      </c>
      <c r="D7" s="125" t="s">
        <v>13</v>
      </c>
      <c r="E7" s="111" t="s">
        <v>220</v>
      </c>
    </row>
    <row r="8" spans="1:5" ht="50" x14ac:dyDescent="0.25">
      <c r="A8" s="165">
        <v>42768</v>
      </c>
      <c r="B8" s="154">
        <v>194.75</v>
      </c>
      <c r="C8" s="176" t="s">
        <v>278</v>
      </c>
      <c r="D8" s="166" t="s">
        <v>13</v>
      </c>
      <c r="E8" s="167" t="s">
        <v>35</v>
      </c>
    </row>
    <row r="9" spans="1:5" ht="37.5" x14ac:dyDescent="0.25">
      <c r="A9" s="124">
        <v>42871</v>
      </c>
      <c r="B9" s="125">
        <v>43.46</v>
      </c>
      <c r="C9" s="15" t="s">
        <v>277</v>
      </c>
      <c r="D9" s="168" t="s">
        <v>13</v>
      </c>
      <c r="E9" s="169" t="s">
        <v>208</v>
      </c>
    </row>
    <row r="10" spans="1:5" x14ac:dyDescent="0.25">
      <c r="A10" s="50"/>
      <c r="B10" s="42"/>
      <c r="C10" s="42"/>
      <c r="D10" s="42"/>
      <c r="E10" s="51"/>
    </row>
    <row r="11" spans="1:5" x14ac:dyDescent="0.25">
      <c r="A11" s="50" t="s">
        <v>44</v>
      </c>
      <c r="B11" s="140">
        <f>SUM(B6:B10)</f>
        <v>388.21</v>
      </c>
      <c r="C11" s="42"/>
      <c r="D11" s="42"/>
      <c r="E11" s="51"/>
    </row>
    <row r="12" spans="1:5" x14ac:dyDescent="0.25">
      <c r="A12" s="52"/>
      <c r="B12" s="38"/>
      <c r="C12" s="38"/>
      <c r="D12" s="38"/>
      <c r="E12" s="53"/>
    </row>
    <row r="13" spans="1:5" ht="31" x14ac:dyDescent="0.35">
      <c r="A13" s="68" t="s">
        <v>13</v>
      </c>
      <c r="B13" s="69" t="s">
        <v>25</v>
      </c>
      <c r="C13" s="135"/>
      <c r="D13" s="11"/>
      <c r="E13" s="54"/>
    </row>
    <row r="14" spans="1:5" ht="15" customHeight="1" x14ac:dyDescent="0.3">
      <c r="A14" s="57" t="s">
        <v>2</v>
      </c>
      <c r="B14" s="3" t="s">
        <v>3</v>
      </c>
      <c r="C14" s="3"/>
      <c r="D14" s="3"/>
      <c r="E14" s="26"/>
    </row>
    <row r="15" spans="1:5" x14ac:dyDescent="0.25">
      <c r="A15" s="50"/>
      <c r="B15" s="42"/>
      <c r="C15" s="42"/>
      <c r="D15" s="42"/>
      <c r="E15" s="51"/>
    </row>
    <row r="16" spans="1:5" x14ac:dyDescent="0.25">
      <c r="A16" s="50"/>
      <c r="B16" s="42"/>
      <c r="C16" s="42"/>
      <c r="D16" s="42"/>
      <c r="E16" s="51"/>
    </row>
    <row r="17" spans="1:5" x14ac:dyDescent="0.25">
      <c r="A17" s="50"/>
      <c r="B17" s="42"/>
      <c r="C17" s="42"/>
      <c r="D17" s="42"/>
      <c r="E17" s="51"/>
    </row>
    <row r="18" spans="1:5" x14ac:dyDescent="0.25">
      <c r="A18" s="50"/>
      <c r="B18" s="42"/>
      <c r="C18" s="42"/>
      <c r="D18" s="42"/>
      <c r="E18" s="51"/>
    </row>
    <row r="19" spans="1:5" x14ac:dyDescent="0.25">
      <c r="A19" s="50"/>
      <c r="B19" s="42"/>
      <c r="C19" s="42"/>
      <c r="D19" s="42"/>
      <c r="E19" s="51"/>
    </row>
    <row r="20" spans="1:5" ht="28" x14ac:dyDescent="0.3">
      <c r="A20" s="86" t="s">
        <v>41</v>
      </c>
      <c r="B20" s="148">
        <f>B11</f>
        <v>388.21</v>
      </c>
      <c r="C20" s="44"/>
      <c r="D20" s="45"/>
      <c r="E20" s="85"/>
    </row>
    <row r="21" spans="1:5" x14ac:dyDescent="0.25">
      <c r="A21" s="50"/>
      <c r="B21" s="15" t="s">
        <v>28</v>
      </c>
      <c r="C21" s="42"/>
      <c r="D21" s="42"/>
      <c r="E21" s="51"/>
    </row>
    <row r="22" spans="1:5" x14ac:dyDescent="0.25">
      <c r="A22" s="50"/>
      <c r="B22" s="42"/>
      <c r="C22" s="42"/>
      <c r="D22" s="42"/>
      <c r="E22" s="51"/>
    </row>
    <row r="23" spans="1:5" x14ac:dyDescent="0.25">
      <c r="A23" s="50"/>
      <c r="B23" s="42"/>
      <c r="C23" s="42"/>
      <c r="D23" s="42"/>
      <c r="E23" s="51"/>
    </row>
    <row r="24" spans="1:5" x14ac:dyDescent="0.25">
      <c r="A24" s="50"/>
      <c r="B24" s="42"/>
      <c r="C24" s="42"/>
      <c r="D24" s="42"/>
      <c r="E24" s="51"/>
    </row>
    <row r="25" spans="1:5" x14ac:dyDescent="0.25">
      <c r="A25" s="50"/>
      <c r="B25" s="42"/>
      <c r="C25" s="42"/>
      <c r="D25" s="42"/>
      <c r="E25" s="51"/>
    </row>
    <row r="26" spans="1:5" x14ac:dyDescent="0.25">
      <c r="A26" s="50"/>
      <c r="B26" s="42"/>
      <c r="C26" s="42"/>
      <c r="D26" s="42"/>
      <c r="E26" s="51"/>
    </row>
    <row r="27" spans="1:5" x14ac:dyDescent="0.25">
      <c r="A27" s="50"/>
      <c r="B27" s="42"/>
      <c r="C27" s="42"/>
      <c r="D27" s="42"/>
      <c r="E27" s="51"/>
    </row>
    <row r="28" spans="1:5" ht="25" x14ac:dyDescent="0.25">
      <c r="A28" s="27" t="s">
        <v>29</v>
      </c>
      <c r="B28" s="42"/>
      <c r="C28" s="42"/>
      <c r="D28" s="42"/>
      <c r="E28" s="51"/>
    </row>
    <row r="29" spans="1:5" x14ac:dyDescent="0.25">
      <c r="A29" s="50"/>
      <c r="B29" s="42"/>
      <c r="C29" s="42"/>
      <c r="D29" s="42"/>
      <c r="E29" s="51"/>
    </row>
    <row r="30" spans="1:5" x14ac:dyDescent="0.25">
      <c r="A30" s="50"/>
      <c r="B30" s="42"/>
      <c r="C30" s="42"/>
      <c r="D30" s="42"/>
      <c r="E30" s="51"/>
    </row>
    <row r="31" spans="1:5" x14ac:dyDescent="0.25">
      <c r="A31" s="50"/>
      <c r="B31" s="42"/>
      <c r="C31" s="42"/>
      <c r="D31" s="42"/>
      <c r="E31" s="51"/>
    </row>
    <row r="32" spans="1:5" x14ac:dyDescent="0.25">
      <c r="A32" s="50"/>
      <c r="B32" s="42"/>
      <c r="C32" s="42"/>
      <c r="D32" s="42"/>
      <c r="E32" s="51"/>
    </row>
    <row r="33" spans="1:5" x14ac:dyDescent="0.25">
      <c r="A33" s="52"/>
      <c r="B33" s="38"/>
      <c r="C33" s="38"/>
      <c r="D33" s="38"/>
      <c r="E33" s="53"/>
    </row>
  </sheetData>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80" zoomScaleNormal="80" workbookViewId="0">
      <selection activeCell="J17" sqref="J17"/>
    </sheetView>
  </sheetViews>
  <sheetFormatPr defaultColWidth="9.1796875" defaultRowHeight="12.5" x14ac:dyDescent="0.25"/>
  <cols>
    <col min="1" max="1" width="23.81640625" style="16" customWidth="1"/>
    <col min="2" max="2" width="23.1796875" style="2" customWidth="1"/>
    <col min="3" max="3" width="64" style="2" customWidth="1"/>
    <col min="4" max="4" width="27.1796875" style="2" customWidth="1"/>
    <col min="5" max="5" width="28.1796875" style="2" customWidth="1"/>
    <col min="6" max="16384" width="9.1796875" style="2"/>
  </cols>
  <sheetData>
    <row r="1" spans="1:5" s="7" customFormat="1" ht="36" customHeight="1" x14ac:dyDescent="0.3">
      <c r="A1" s="96" t="s">
        <v>31</v>
      </c>
      <c r="B1" s="89" t="s">
        <v>42</v>
      </c>
      <c r="C1" s="97"/>
      <c r="D1" s="97"/>
      <c r="E1" s="89"/>
    </row>
    <row r="2" spans="1:5" s="7" customFormat="1" ht="35.25" customHeight="1" x14ac:dyDescent="0.3">
      <c r="A2" s="91" t="s">
        <v>23</v>
      </c>
      <c r="B2" s="98" t="s">
        <v>46</v>
      </c>
      <c r="C2" s="91" t="s">
        <v>24</v>
      </c>
      <c r="D2" s="99">
        <v>42876</v>
      </c>
      <c r="E2" s="99">
        <v>42916</v>
      </c>
    </row>
    <row r="3" spans="1:5" s="7" customFormat="1" ht="35.25" customHeight="1" x14ac:dyDescent="0.3">
      <c r="A3" s="251" t="s">
        <v>30</v>
      </c>
      <c r="B3" s="252"/>
      <c r="C3" s="252"/>
      <c r="D3" s="252"/>
      <c r="E3" s="253"/>
    </row>
    <row r="4" spans="1:5" s="8" customFormat="1" ht="31" x14ac:dyDescent="0.35">
      <c r="A4" s="70" t="s">
        <v>0</v>
      </c>
      <c r="B4" s="71" t="s">
        <v>1</v>
      </c>
      <c r="C4" s="9"/>
      <c r="D4" s="9"/>
      <c r="E4" s="24"/>
    </row>
    <row r="5" spans="1:5" s="7" customFormat="1" ht="26" x14ac:dyDescent="0.3">
      <c r="A5" s="25" t="s">
        <v>2</v>
      </c>
      <c r="B5" s="3" t="s">
        <v>28</v>
      </c>
      <c r="C5" s="3" t="s">
        <v>27</v>
      </c>
      <c r="D5" s="3" t="s">
        <v>26</v>
      </c>
      <c r="E5" s="26" t="s">
        <v>5</v>
      </c>
    </row>
    <row r="6" spans="1:5" x14ac:dyDescent="0.25">
      <c r="A6" s="100"/>
      <c r="B6" s="129"/>
      <c r="C6" s="42"/>
      <c r="D6" s="42"/>
      <c r="E6" s="28"/>
    </row>
    <row r="7" spans="1:5" x14ac:dyDescent="0.25">
      <c r="A7" s="27" t="s">
        <v>44</v>
      </c>
      <c r="B7" s="141">
        <f>SUM(B6:B6)</f>
        <v>0</v>
      </c>
      <c r="C7" s="15"/>
      <c r="D7" s="15"/>
      <c r="E7" s="28"/>
    </row>
    <row r="8" spans="1:5" ht="12" customHeight="1" x14ac:dyDescent="0.25">
      <c r="A8" s="27"/>
      <c r="B8" s="15"/>
      <c r="C8" s="15"/>
      <c r="D8" s="15"/>
      <c r="E8" s="28"/>
    </row>
    <row r="9" spans="1:5" s="8" customFormat="1" ht="31" x14ac:dyDescent="0.35">
      <c r="A9" s="68" t="s">
        <v>0</v>
      </c>
      <c r="B9" s="69" t="s">
        <v>25</v>
      </c>
      <c r="C9" s="136"/>
      <c r="D9" s="10"/>
      <c r="E9" s="29"/>
    </row>
    <row r="10" spans="1:5" s="7" customFormat="1" ht="13" x14ac:dyDescent="0.3">
      <c r="A10" s="25" t="s">
        <v>2</v>
      </c>
      <c r="B10" s="3" t="s">
        <v>28</v>
      </c>
      <c r="C10" s="3"/>
      <c r="D10" s="3"/>
      <c r="E10" s="26"/>
    </row>
    <row r="11" spans="1:5" ht="25" x14ac:dyDescent="0.25">
      <c r="A11" s="177">
        <v>42909</v>
      </c>
      <c r="B11" s="163">
        <v>46.22</v>
      </c>
      <c r="C11" s="175" t="s">
        <v>206</v>
      </c>
      <c r="D11" s="163" t="s">
        <v>78</v>
      </c>
      <c r="E11" s="164" t="s">
        <v>48</v>
      </c>
    </row>
    <row r="12" spans="1:5" x14ac:dyDescent="0.25">
      <c r="A12" s="100"/>
      <c r="B12" s="42"/>
      <c r="C12" s="42"/>
      <c r="D12" s="42"/>
      <c r="E12" s="28"/>
    </row>
    <row r="13" spans="1:5" x14ac:dyDescent="0.25">
      <c r="A13" s="100" t="s">
        <v>44</v>
      </c>
      <c r="B13" s="140">
        <f>SUM(B11:B12)</f>
        <v>46.22</v>
      </c>
      <c r="C13" s="42"/>
      <c r="D13" s="42"/>
      <c r="E13" s="28"/>
    </row>
    <row r="14" spans="1:5" x14ac:dyDescent="0.25">
      <c r="A14" s="36"/>
      <c r="B14" s="1"/>
      <c r="C14" s="1"/>
      <c r="D14" s="1"/>
      <c r="E14" s="37"/>
    </row>
    <row r="15" spans="1:5" s="8" customFormat="1" ht="31" x14ac:dyDescent="0.35">
      <c r="A15" s="72" t="s">
        <v>7</v>
      </c>
      <c r="B15" s="73" t="s">
        <v>1</v>
      </c>
      <c r="C15" s="137"/>
      <c r="D15" s="14"/>
      <c r="E15" s="30"/>
    </row>
    <row r="16" spans="1:5" s="7" customFormat="1" ht="25.5" customHeight="1" x14ac:dyDescent="0.3">
      <c r="A16" s="25" t="s">
        <v>2</v>
      </c>
      <c r="B16" s="3" t="s">
        <v>28</v>
      </c>
      <c r="C16" s="3" t="s">
        <v>8</v>
      </c>
      <c r="D16" s="3" t="s">
        <v>4</v>
      </c>
      <c r="E16" s="26" t="s">
        <v>5</v>
      </c>
    </row>
    <row r="17" spans="1:5" ht="13" x14ac:dyDescent="0.3">
      <c r="A17" s="27"/>
      <c r="B17" s="15"/>
      <c r="C17" s="15"/>
      <c r="D17" s="7"/>
      <c r="E17" s="28"/>
    </row>
    <row r="18" spans="1:5" ht="13" x14ac:dyDescent="0.3">
      <c r="A18" s="27" t="s">
        <v>44</v>
      </c>
      <c r="B18" s="141">
        <f>SUM(B17:B17)</f>
        <v>0</v>
      </c>
      <c r="C18" s="15"/>
      <c r="D18" s="7"/>
      <c r="E18" s="28"/>
    </row>
    <row r="19" spans="1:5" ht="13" x14ac:dyDescent="0.3">
      <c r="A19" s="27"/>
      <c r="B19" s="15"/>
      <c r="C19" s="15"/>
      <c r="D19" s="7"/>
      <c r="E19" s="28"/>
    </row>
    <row r="20" spans="1:5" x14ac:dyDescent="0.25">
      <c r="A20" s="27"/>
      <c r="B20" s="15"/>
      <c r="C20" s="15"/>
      <c r="D20" s="15"/>
      <c r="E20" s="28"/>
    </row>
    <row r="21" spans="1:5" x14ac:dyDescent="0.25">
      <c r="A21" s="27"/>
      <c r="B21" s="15"/>
      <c r="C21" s="15"/>
      <c r="D21" s="15"/>
      <c r="E21" s="28"/>
    </row>
    <row r="22" spans="1:5" s="8" customFormat="1" ht="30" customHeight="1" x14ac:dyDescent="0.35">
      <c r="A22" s="31" t="s">
        <v>9</v>
      </c>
      <c r="B22" s="12" t="s">
        <v>6</v>
      </c>
      <c r="C22" s="138"/>
      <c r="D22" s="6"/>
      <c r="E22" s="32"/>
    </row>
    <row r="23" spans="1:5" s="7" customFormat="1" ht="13" x14ac:dyDescent="0.3">
      <c r="A23" s="25" t="s">
        <v>2</v>
      </c>
      <c r="B23" s="3" t="s">
        <v>28</v>
      </c>
      <c r="C23" s="3"/>
      <c r="D23" s="3"/>
      <c r="E23" s="26"/>
    </row>
    <row r="24" spans="1:5" s="15" customFormat="1" x14ac:dyDescent="0.25">
      <c r="A24" s="177">
        <v>42909</v>
      </c>
      <c r="B24" s="178">
        <v>46.9</v>
      </c>
      <c r="C24" s="175" t="s">
        <v>205</v>
      </c>
      <c r="D24" s="163" t="s">
        <v>78</v>
      </c>
      <c r="E24" s="164" t="s">
        <v>35</v>
      </c>
    </row>
    <row r="25" spans="1:5" s="15" customFormat="1" x14ac:dyDescent="0.25">
      <c r="A25" s="100"/>
      <c r="B25" s="42"/>
      <c r="C25" s="42"/>
      <c r="D25" s="42"/>
      <c r="E25" s="28"/>
    </row>
    <row r="26" spans="1:5" s="15" customFormat="1" x14ac:dyDescent="0.25">
      <c r="A26" s="100" t="s">
        <v>44</v>
      </c>
      <c r="B26" s="140">
        <f>SUM(B24:B25)</f>
        <v>46.9</v>
      </c>
      <c r="C26" s="42"/>
      <c r="D26" s="42"/>
      <c r="E26" s="28"/>
    </row>
    <row r="27" spans="1:5" s="15" customFormat="1" x14ac:dyDescent="0.25">
      <c r="A27" s="100"/>
      <c r="B27" s="42"/>
      <c r="C27" s="42"/>
      <c r="D27" s="42"/>
      <c r="E27" s="28"/>
    </row>
    <row r="28" spans="1:5" s="15" customFormat="1" x14ac:dyDescent="0.25">
      <c r="A28" s="27"/>
      <c r="E28" s="28"/>
    </row>
    <row r="29" spans="1:5" s="15" customFormat="1" x14ac:dyDescent="0.25">
      <c r="A29" s="27"/>
      <c r="E29" s="28"/>
    </row>
    <row r="30" spans="1:5" s="15" customFormat="1" ht="16.5" customHeight="1" x14ac:dyDescent="0.25">
      <c r="A30" s="36"/>
      <c r="B30" s="1"/>
      <c r="C30" s="1"/>
      <c r="D30" s="1"/>
      <c r="E30" s="37"/>
    </row>
    <row r="31" spans="1:5" s="17" customFormat="1" ht="46.5" customHeight="1" x14ac:dyDescent="0.3">
      <c r="A31" s="74" t="s">
        <v>38</v>
      </c>
      <c r="B31" s="139">
        <f>B7+B13+B18+B26</f>
        <v>93.12</v>
      </c>
      <c r="C31" s="19"/>
      <c r="D31" s="19"/>
      <c r="E31" s="33"/>
    </row>
    <row r="32" spans="1:5" s="15" customFormat="1" ht="13.5" thickBot="1" x14ac:dyDescent="0.35">
      <c r="A32" s="34"/>
      <c r="B32" s="20" t="s">
        <v>28</v>
      </c>
      <c r="C32" s="21"/>
      <c r="D32" s="21"/>
      <c r="E32" s="35"/>
    </row>
    <row r="33" spans="1:5" x14ac:dyDescent="0.25">
      <c r="A33" s="27"/>
      <c r="B33" s="15"/>
      <c r="C33" s="15"/>
      <c r="D33" s="15"/>
      <c r="E33" s="28"/>
    </row>
    <row r="34" spans="1:5" x14ac:dyDescent="0.25">
      <c r="A34" s="27"/>
      <c r="B34" s="15"/>
      <c r="C34" s="15"/>
      <c r="D34" s="15"/>
      <c r="E34" s="28"/>
    </row>
    <row r="35" spans="1:5" x14ac:dyDescent="0.25">
      <c r="A35" s="27"/>
      <c r="B35" s="15"/>
      <c r="C35" s="15"/>
      <c r="D35" s="15"/>
      <c r="E35" s="28"/>
    </row>
    <row r="36" spans="1:5" x14ac:dyDescent="0.25">
      <c r="A36" s="27"/>
      <c r="B36" s="15"/>
      <c r="C36" s="15"/>
      <c r="D36" s="15"/>
      <c r="E36" s="28"/>
    </row>
    <row r="37" spans="1:5" x14ac:dyDescent="0.25">
      <c r="A37" s="27"/>
      <c r="B37" s="15"/>
      <c r="C37" s="15"/>
      <c r="D37" s="15"/>
      <c r="E37" s="28"/>
    </row>
    <row r="38" spans="1:5" x14ac:dyDescent="0.25">
      <c r="A38" s="27"/>
      <c r="B38" s="15"/>
      <c r="C38" s="15"/>
      <c r="D38" s="15"/>
      <c r="E38" s="28"/>
    </row>
    <row r="39" spans="1:5" ht="25" x14ac:dyDescent="0.25">
      <c r="A39" s="27" t="s">
        <v>29</v>
      </c>
      <c r="B39" s="15"/>
      <c r="C39" s="15"/>
      <c r="D39" s="15"/>
      <c r="E39" s="28"/>
    </row>
    <row r="40" spans="1:5" x14ac:dyDescent="0.25">
      <c r="A40" s="27"/>
      <c r="B40" s="15"/>
      <c r="C40" s="15"/>
      <c r="D40" s="15"/>
      <c r="E40" s="28"/>
    </row>
    <row r="41" spans="1:5" x14ac:dyDescent="0.25">
      <c r="A41" s="27"/>
      <c r="B41" s="15"/>
      <c r="C41" s="15"/>
      <c r="D41" s="15"/>
      <c r="E41" s="28"/>
    </row>
    <row r="42" spans="1:5" x14ac:dyDescent="0.25">
      <c r="A42" s="27"/>
      <c r="B42" s="15"/>
      <c r="C42" s="15"/>
      <c r="D42" s="15"/>
      <c r="E42" s="28"/>
    </row>
    <row r="43" spans="1:5" x14ac:dyDescent="0.25">
      <c r="A43" s="27"/>
      <c r="B43" s="15"/>
      <c r="C43" s="15"/>
      <c r="D43" s="15"/>
      <c r="E43" s="28"/>
    </row>
    <row r="44" spans="1:5" x14ac:dyDescent="0.25">
      <c r="A44" s="27"/>
      <c r="B44" s="15"/>
      <c r="C44" s="15"/>
      <c r="D44" s="15"/>
      <c r="E44" s="28"/>
    </row>
    <row r="45" spans="1:5" x14ac:dyDescent="0.25">
      <c r="A45" s="36"/>
      <c r="B45" s="1"/>
      <c r="C45" s="1"/>
      <c r="D45" s="1"/>
      <c r="E45" s="37"/>
    </row>
  </sheetData>
  <mergeCells count="1">
    <mergeCell ref="A3:E3"/>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CE Travel (RE)</vt:lpstr>
      <vt:lpstr>CE Hospitality provided (RE)</vt:lpstr>
      <vt:lpstr>CE Gifts and hosp recvd (RE)</vt:lpstr>
      <vt:lpstr>CE Other (RE)</vt:lpstr>
      <vt:lpstr>Kaihautu Travel</vt:lpstr>
      <vt:lpstr>Kaihautu Hospitality provided</vt:lpstr>
      <vt:lpstr>Kaihautu Gifts and hosp recvd</vt:lpstr>
      <vt:lpstr>Kaihautu Other</vt:lpstr>
      <vt:lpstr>CE Travel (GM)</vt:lpstr>
      <vt:lpstr>CE Hospitality provided (GM)</vt:lpstr>
      <vt:lpstr>CE Gifts and hosp recvd (GM)</vt:lpstr>
      <vt:lpstr>CE Other (GM)</vt:lpstr>
      <vt:lpstr>'CE Hospitality provided (GM)'!Print_Area</vt:lpstr>
      <vt:lpstr>'CE Hospitality provided (RE)'!Print_Area</vt:lpstr>
      <vt:lpstr>'Kaihautu Hospitality provided'!Print_Area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Rachael Hockridge</cp:lastModifiedBy>
  <cp:lastPrinted>2012-06-14T21:13:01Z</cp:lastPrinted>
  <dcterms:created xsi:type="dcterms:W3CDTF">2010-10-17T20:59:02Z</dcterms:created>
  <dcterms:modified xsi:type="dcterms:W3CDTF">2017-07-24T22:39:53Z</dcterms:modified>
</cp:coreProperties>
</file>